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laway\OneDrive - Texas Department of Insurance\tdi stuff\postings\chief clerk\"/>
    </mc:Choice>
  </mc:AlternateContent>
  <xr:revisionPtr revIDLastSave="0" documentId="13_ncr:1_{8324C4CE-192E-4D25-8DE5-58575E4E86B7}" xr6:coauthVersionLast="47" xr6:coauthVersionMax="47" xr10:uidLastSave="{00000000-0000-0000-0000-000000000000}"/>
  <bookViews>
    <workbookView xWindow="-27210" yWindow="1965" windowWidth="25080" windowHeight="13605" activeTab="4" xr2:uid="{00000000-000D-0000-FFFF-FFFF00000000}"/>
  </bookViews>
  <sheets>
    <sheet name="PA Machine Letter" sheetId="4" r:id="rId1"/>
    <sheet name="Rate Changes" sheetId="6" r:id="rId2"/>
    <sheet name="1" sheetId="1" r:id="rId3"/>
    <sheet name="2" sheetId="2" r:id="rId4"/>
    <sheet name="3" sheetId="3" r:id="rId5"/>
  </sheets>
  <externalReferences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BI">#REF!</definedName>
    <definedName name="BI_Change">#REF!</definedName>
    <definedName name="BI_Weight">#REF!</definedName>
    <definedName name="DATA">#REF!</definedName>
    <definedName name="Effective_Date" localSheetId="1">#REF!</definedName>
    <definedName name="Effective_Date">'[1]Briefing Exh IIb'!#REF!</definedName>
    <definedName name="EffectiveDate">#REF!</definedName>
    <definedName name="exam_bi">#REF!</definedName>
    <definedName name="exam_pd">#REF!</definedName>
    <definedName name="misccheck">'[2]Liab &amp; Comm Input'!$D$147</definedName>
    <definedName name="OTZ_TRF_Factor">#REF!</definedName>
    <definedName name="PD">#REF!</definedName>
    <definedName name="PD_Change">#REF!</definedName>
    <definedName name="PD_Weight">#REF!</definedName>
    <definedName name="phydindicator">'[2]Phyd Input'!$D$7</definedName>
    <definedName name="_xlnm.Print_Area" localSheetId="3">'2'!$A$1:$L$59</definedName>
    <definedName name="_xlnm.Print_Area" localSheetId="0">'PA Machine Letter'!$A$1:$E$12</definedName>
    <definedName name="state">'[2]Liab &amp; Comm Input'!$C$1</definedName>
    <definedName name="trf_fac">#REF!</definedName>
    <definedName name="Vol_Eff_Dt">'[3]Assumptions Vol'!#REF!</definedName>
    <definedName name="Zone_TRF_Fact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I22" i="2"/>
  <c r="I21" i="2"/>
  <c r="I16" i="2"/>
  <c r="H22" i="1"/>
  <c r="H21" i="1"/>
  <c r="H16" i="1"/>
</calcChain>
</file>

<file path=xl/sharedStrings.xml><?xml version="1.0" encoding="utf-8"?>
<sst xmlns="http://schemas.openxmlformats.org/spreadsheetml/2006/main" count="209" uniqueCount="126">
  <si>
    <t>TEXAS AUTOMOBILE INSURANCE PLAN ASSOCIATION</t>
  </si>
  <si>
    <t>BODILY INJURY AND PROPERTY DAMAGE</t>
  </si>
  <si>
    <t>(Manual Pages R-2 thru R-5)</t>
  </si>
  <si>
    <t>CLASS DIFFERENTIALS</t>
  </si>
  <si>
    <t>Terr</t>
  </si>
  <si>
    <t>B.I.</t>
  </si>
  <si>
    <t>P.D.</t>
  </si>
  <si>
    <t>01</t>
  </si>
  <si>
    <t xml:space="preserve"> 1A</t>
  </si>
  <si>
    <t>02</t>
  </si>
  <si>
    <t xml:space="preserve"> 1B</t>
  </si>
  <si>
    <t>03</t>
  </si>
  <si>
    <t xml:space="preserve"> 1C</t>
  </si>
  <si>
    <t>04</t>
  </si>
  <si>
    <t xml:space="preserve"> 2A-1</t>
  </si>
  <si>
    <t>05</t>
  </si>
  <si>
    <t xml:space="preserve"> 2A-2</t>
  </si>
  <si>
    <t>06</t>
  </si>
  <si>
    <t xml:space="preserve"> 2C-1</t>
  </si>
  <si>
    <t>07</t>
  </si>
  <si>
    <t xml:space="preserve"> 2C-2</t>
  </si>
  <si>
    <t>10</t>
  </si>
  <si>
    <t xml:space="preserve"> 2D</t>
  </si>
  <si>
    <t>11</t>
  </si>
  <si>
    <t>12</t>
  </si>
  <si>
    <t xml:space="preserve"> 3A</t>
  </si>
  <si>
    <t>13</t>
  </si>
  <si>
    <t xml:space="preserve"> 6A</t>
  </si>
  <si>
    <t>14</t>
  </si>
  <si>
    <t xml:space="preserve"> 6B</t>
  </si>
  <si>
    <t>16</t>
  </si>
  <si>
    <t xml:space="preserve"> 6C</t>
  </si>
  <si>
    <t>20</t>
  </si>
  <si>
    <t>21</t>
  </si>
  <si>
    <t>22</t>
  </si>
  <si>
    <t xml:space="preserve"> 8A</t>
  </si>
  <si>
    <t>23</t>
  </si>
  <si>
    <t xml:space="preserve"> 1AF</t>
  </si>
  <si>
    <t>24</t>
  </si>
  <si>
    <t xml:space="preserve"> 2AF-1</t>
  </si>
  <si>
    <t>27</t>
  </si>
  <si>
    <t xml:space="preserve"> 2AF-2</t>
  </si>
  <si>
    <t>28</t>
  </si>
  <si>
    <t xml:space="preserve"> 2CF-1</t>
  </si>
  <si>
    <t>31</t>
  </si>
  <si>
    <t xml:space="preserve"> 2CF-2</t>
  </si>
  <si>
    <t>32</t>
  </si>
  <si>
    <t xml:space="preserve"> 2DF</t>
  </si>
  <si>
    <t>34</t>
  </si>
  <si>
    <t xml:space="preserve"> 6AF</t>
  </si>
  <si>
    <t>37</t>
  </si>
  <si>
    <t>38</t>
  </si>
  <si>
    <t>39</t>
  </si>
  <si>
    <t>40</t>
  </si>
  <si>
    <t>41</t>
  </si>
  <si>
    <t>Method of Calculation:</t>
  </si>
  <si>
    <t>42</t>
  </si>
  <si>
    <t xml:space="preserve">  For the desired territory,</t>
  </si>
  <si>
    <t>43</t>
  </si>
  <si>
    <t>44</t>
  </si>
  <si>
    <t xml:space="preserve">  by class differential and</t>
  </si>
  <si>
    <t>45</t>
  </si>
  <si>
    <t xml:space="preserve">  round to nearest dollar.</t>
  </si>
  <si>
    <t>46</t>
  </si>
  <si>
    <t>47</t>
  </si>
  <si>
    <t xml:space="preserve">  territory 01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</si>
  <si>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</si>
  <si>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</si>
  <si>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</si>
  <si>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</si>
  <si>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</si>
  <si>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</si>
  <si>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</si>
  <si>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</si>
  <si>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</si>
  <si>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</si>
  <si>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</si>
  <si>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</si>
  <si>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</si>
  <si>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</si>
  <si>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</si>
  <si>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</si>
  <si>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</si>
  <si>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</si>
  <si>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PRIVATE PASSENGER PERSONAL INJURY PROTECTION RATES</t>
  </si>
  <si>
    <t>(Manual Pages R-6 thru R-9)</t>
  </si>
  <si>
    <t>PIP ($2,500)</t>
  </si>
  <si>
    <t>PRIVATE PASSENGER UNINSURED/UNDERINSURED MOTORISTS COVERAGE RATES</t>
  </si>
  <si>
    <t>(Manual Page R-10)</t>
  </si>
  <si>
    <t>Note:  Add $1 for the first auto dealer's plate for an individual or husband and wife and for each designated person.</t>
  </si>
  <si>
    <t>TAIPA</t>
  </si>
  <si>
    <t>Bodily Injury</t>
  </si>
  <si>
    <t>Property Damage</t>
  </si>
  <si>
    <t>Personal Injury Protection</t>
  </si>
  <si>
    <t>Rate Level Changes</t>
  </si>
  <si>
    <t>Required Coverages</t>
  </si>
  <si>
    <t>Subtotal</t>
  </si>
  <si>
    <t>Optional Coverages</t>
  </si>
  <si>
    <t>Uninsured Motorist</t>
  </si>
  <si>
    <t>TOTAL - ALL COVERAGES</t>
  </si>
  <si>
    <t>Private Passenger Auto</t>
  </si>
  <si>
    <t>Earned Premium at Present Rates</t>
  </si>
  <si>
    <t>Experience Change</t>
  </si>
  <si>
    <t>Increased Limits</t>
  </si>
  <si>
    <t xml:space="preserve">      Bodily Injury</t>
  </si>
  <si>
    <t xml:space="preserve">      Property Damage</t>
  </si>
  <si>
    <t>Approved Statewide Rate Change</t>
  </si>
  <si>
    <r>
      <t>P</t>
    </r>
    <r>
      <rPr>
        <b/>
        <sz val="20"/>
        <rFont val="Calibri"/>
        <family val="2"/>
        <scheme val="minor"/>
      </rPr>
      <t xml:space="preserve">RIVATE </t>
    </r>
    <r>
      <rPr>
        <b/>
        <sz val="36"/>
        <rFont val="Calibri"/>
        <family val="2"/>
        <scheme val="minor"/>
      </rPr>
      <t>P</t>
    </r>
    <r>
      <rPr>
        <b/>
        <sz val="20"/>
        <rFont val="Calibri"/>
        <family val="2"/>
        <scheme val="minor"/>
      </rPr>
      <t>ASSENGER</t>
    </r>
  </si>
  <si>
    <r>
      <t>A</t>
    </r>
    <r>
      <rPr>
        <b/>
        <sz val="20"/>
        <rFont val="Calibri"/>
        <family val="2"/>
        <scheme val="minor"/>
      </rPr>
      <t>UTOMOBILE</t>
    </r>
  </si>
  <si>
    <r>
      <t>M</t>
    </r>
    <r>
      <rPr>
        <b/>
        <sz val="20"/>
        <rFont val="Calibri"/>
        <family val="2"/>
        <scheme val="minor"/>
      </rPr>
      <t xml:space="preserve">ACHINE </t>
    </r>
    <r>
      <rPr>
        <b/>
        <sz val="36"/>
        <rFont val="Calibri"/>
        <family val="2"/>
        <scheme val="minor"/>
      </rPr>
      <t>L</t>
    </r>
    <r>
      <rPr>
        <b/>
        <sz val="20"/>
        <rFont val="Calibri"/>
        <family val="2"/>
        <scheme val="minor"/>
      </rPr>
      <t>ETTER</t>
    </r>
  </si>
  <si>
    <r>
      <t xml:space="preserve">SUMMARY OF APPROVED </t>
    </r>
    <r>
      <rPr>
        <b/>
        <sz val="11"/>
        <color indexed="12"/>
        <rFont val="Calibri"/>
        <family val="2"/>
        <scheme val="minor"/>
      </rPr>
      <t>JANUARY 1, 2011</t>
    </r>
    <r>
      <rPr>
        <b/>
        <sz val="11"/>
        <rFont val="Calibri"/>
        <family val="2"/>
        <scheme val="minor"/>
      </rPr>
      <t xml:space="preserve"> RATE CHANGES</t>
    </r>
  </si>
  <si>
    <t>BASE RATES</t>
  </si>
  <si>
    <t>Class</t>
  </si>
  <si>
    <t>For the desired territory, multiply the base rate by the class differential, and round to the nearest dollar.</t>
  </si>
  <si>
    <t xml:space="preserve">  Table A.</t>
  </si>
  <si>
    <t xml:space="preserve">  Table B.</t>
  </si>
  <si>
    <t>For the desired territory, multiply the base rate by the class differential and the Table B factor (0.85), and round to the nearest dollar.</t>
  </si>
  <si>
    <t>30/60</t>
  </si>
  <si>
    <t>Limits  in Thousands</t>
  </si>
  <si>
    <t>All Other Territories</t>
  </si>
  <si>
    <t xml:space="preserve">  multiply the base rate</t>
  </si>
  <si>
    <t>Example:  30/60 B.I., class 2A-1,</t>
  </si>
  <si>
    <t>TERRITORY DIFFERENTIALS</t>
  </si>
  <si>
    <t>Table A - Bodily Injury</t>
  </si>
  <si>
    <t>Table B - Property Damage</t>
  </si>
  <si>
    <t>Territories 01,02,03,04,05,
06,07,12,21,22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</si>
</sst>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\+0.0%;\-0.0%;\ 0.0%;"/>
    <numFmt numFmtId="166" formatCode="0.000"/>
    <numFmt numFmtId="167" formatCode="0_);\(0\)"/>
    <numFmt numFmtId="168" formatCode="&quot;$&quot;#,###"/>
    <numFmt numFmtId="169" formatCode="#,##0.00\ ;\(#,##0.00\)"/>
    <numFmt numFmtId="170" formatCode="#,##0.00;"/>
    <numFmt numFmtId="171" formatCode="0.0%"/>
  </numFmts>
  <fonts count="38" x14ac:knownFonts="1">
    <font>
      <sz val="10"/>
      <name val="Arial"/>
    </font>
    <font>
      <sz val="10"/>
      <name val="Arial"/>
      <family val="2"/>
    </font>
    <font>
      <sz val="8.5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36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36"/>
      <color indexed="12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rgb="FF0233BE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indexed="10"/>
      <name val="Calibri"/>
      <family val="2"/>
      <scheme val="minor"/>
    </font>
    <font>
      <sz val="11"/>
      <color rgb="FF0000FF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thin">
        <color indexed="9"/>
      </top>
      <bottom/>
      <diagonal style="thin">
        <color indexed="9"/>
      </diagonal>
    </border>
    <border>
      <left/>
      <right/>
      <top style="thin">
        <color indexed="9"/>
      </top>
      <bottom/>
      <diagonal/>
    </border>
    <border diagonalUp="1">
      <left/>
      <right/>
      <top style="thin">
        <color indexed="9"/>
      </top>
      <bottom/>
      <diagonal style="thin">
        <color indexed="9"/>
      </diagonal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0" borderId="0" applyBorder="0"/>
    <xf numFmtId="0" fontId="2" fillId="0" borderId="0"/>
    <xf numFmtId="0" fontId="16" fillId="0" borderId="0"/>
    <xf numFmtId="0" fontId="2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84">
    <xf numFmtId="0" fontId="0" fillId="0" borderId="0" xfId="0"/>
    <xf numFmtId="0" fontId="23" fillId="0" borderId="0" xfId="40" applyFont="1" applyAlignment="1">
      <alignment horizontal="centerContinuous"/>
    </xf>
    <xf numFmtId="0" fontId="24" fillId="0" borderId="0" xfId="40" applyFont="1" applyAlignment="1">
      <alignment horizontal="centerContinuous"/>
    </xf>
    <xf numFmtId="0" fontId="25" fillId="0" borderId="0" xfId="40" applyFont="1"/>
    <xf numFmtId="14" fontId="26" fillId="0" borderId="0" xfId="40" applyNumberFormat="1" applyFont="1" applyAlignment="1">
      <alignment horizontal="centerContinuous"/>
    </xf>
    <xf numFmtId="0" fontId="27" fillId="0" borderId="0" xfId="40" applyFont="1" applyAlignment="1">
      <alignment horizontal="centerContinuous"/>
    </xf>
    <xf numFmtId="0" fontId="28" fillId="0" borderId="0" xfId="40" applyFont="1"/>
    <xf numFmtId="0" fontId="31" fillId="0" borderId="0" xfId="0" applyFont="1"/>
    <xf numFmtId="0" fontId="31" fillId="0" borderId="0" xfId="38" applyFont="1" applyBorder="1"/>
    <xf numFmtId="0" fontId="31" fillId="0" borderId="0" xfId="38" applyFont="1"/>
    <xf numFmtId="14" fontId="29" fillId="0" borderId="0" xfId="0" applyNumberFormat="1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42" fontId="31" fillId="0" borderId="0" xfId="0" applyNumberFormat="1" applyFont="1" applyAlignment="1">
      <alignment horizontal="center"/>
    </xf>
    <xf numFmtId="0" fontId="29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29" fillId="0" borderId="10" xfId="0" applyFont="1" applyBorder="1"/>
    <xf numFmtId="0" fontId="29" fillId="0" borderId="10" xfId="0" applyFont="1" applyBorder="1" applyAlignment="1">
      <alignment horizontal="center"/>
    </xf>
    <xf numFmtId="0" fontId="29" fillId="0" borderId="10" xfId="0" applyFont="1" applyBorder="1" applyAlignment="1">
      <alignment horizontal="center" wrapText="1"/>
    </xf>
    <xf numFmtId="171" fontId="31" fillId="0" borderId="0" xfId="44" applyNumberFormat="1" applyFont="1" applyFill="1" applyAlignment="1">
      <alignment horizontal="center"/>
    </xf>
    <xf numFmtId="171" fontId="31" fillId="0" borderId="15" xfId="44" applyNumberFormat="1" applyFont="1" applyFill="1" applyBorder="1" applyAlignment="1">
      <alignment horizontal="center"/>
    </xf>
    <xf numFmtId="0" fontId="29" fillId="0" borderId="0" xfId="0" applyFont="1"/>
    <xf numFmtId="42" fontId="31" fillId="0" borderId="0" xfId="0" applyNumberFormat="1" applyFont="1"/>
    <xf numFmtId="0" fontId="31" fillId="0" borderId="0" xfId="38" applyFont="1" applyAlignment="1">
      <alignment horizontal="center"/>
    </xf>
    <xf numFmtId="164" fontId="31" fillId="0" borderId="0" xfId="0" applyNumberFormat="1" applyFont="1" applyAlignment="1">
      <alignment horizontal="centerContinuous"/>
    </xf>
    <xf numFmtId="164" fontId="31" fillId="0" borderId="0" xfId="0" applyNumberFormat="1" applyFont="1"/>
    <xf numFmtId="164" fontId="31" fillId="0" borderId="0" xfId="0" applyNumberFormat="1" applyFont="1" applyAlignment="1">
      <alignment horizontal="fill"/>
    </xf>
    <xf numFmtId="0" fontId="31" fillId="0" borderId="0" xfId="0" applyFont="1" applyAlignment="1">
      <alignment horizontal="fill"/>
    </xf>
    <xf numFmtId="164" fontId="31" fillId="0" borderId="0" xfId="0" applyNumberFormat="1" applyFont="1" applyAlignment="1">
      <alignment horizontal="center"/>
    </xf>
    <xf numFmtId="0" fontId="31" fillId="0" borderId="10" xfId="0" applyFont="1" applyBorder="1" applyAlignment="1">
      <alignment horizontal="center"/>
    </xf>
    <xf numFmtId="164" fontId="31" fillId="0" borderId="10" xfId="0" applyNumberFormat="1" applyFont="1" applyBorder="1" applyAlignment="1">
      <alignment horizontal="center"/>
    </xf>
    <xf numFmtId="164" fontId="32" fillId="0" borderId="0" xfId="41" applyNumberFormat="1" applyFont="1" applyAlignment="1">
      <alignment horizontal="center"/>
    </xf>
    <xf numFmtId="0" fontId="31" fillId="0" borderId="0" xfId="0" applyFont="1" applyAlignment="1">
      <alignment horizontal="left"/>
    </xf>
    <xf numFmtId="2" fontId="31" fillId="0" borderId="0" xfId="0" applyNumberFormat="1" applyFont="1" applyAlignment="1">
      <alignment horizontal="center"/>
    </xf>
    <xf numFmtId="1" fontId="32" fillId="0" borderId="0" xfId="41" applyNumberFormat="1" applyFont="1" applyAlignment="1">
      <alignment horizontal="center"/>
    </xf>
    <xf numFmtId="0" fontId="31" fillId="0" borderId="10" xfId="0" applyFont="1" applyBorder="1" applyAlignment="1">
      <alignment horizontal="left"/>
    </xf>
    <xf numFmtId="2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1" fontId="32" fillId="0" borderId="10" xfId="41" applyNumberFormat="1" applyFont="1" applyBorder="1" applyAlignment="1">
      <alignment horizontal="center"/>
    </xf>
    <xf numFmtId="0" fontId="30" fillId="0" borderId="0" xfId="0" applyFont="1"/>
    <xf numFmtId="165" fontId="31" fillId="0" borderId="0" xfId="0" applyNumberFormat="1" applyFont="1" applyAlignment="1">
      <alignment horizontal="center"/>
    </xf>
    <xf numFmtId="0" fontId="29" fillId="0" borderId="0" xfId="39" applyFont="1"/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/>
    <xf numFmtId="0" fontId="35" fillId="0" borderId="0" xfId="0" applyFont="1" applyAlignment="1">
      <alignment horizontal="left"/>
    </xf>
    <xf numFmtId="0" fontId="35" fillId="0" borderId="0" xfId="0" applyFont="1"/>
    <xf numFmtId="0" fontId="33" fillId="0" borderId="0" xfId="0" applyFont="1" applyAlignment="1">
      <alignment horizontal="center"/>
    </xf>
    <xf numFmtId="164" fontId="29" fillId="0" borderId="0" xfId="0" applyNumberFormat="1" applyFont="1"/>
    <xf numFmtId="2" fontId="33" fillId="0" borderId="0" xfId="0" applyNumberFormat="1" applyFont="1" applyAlignment="1">
      <alignment horizontal="center"/>
    </xf>
    <xf numFmtId="0" fontId="31" fillId="0" borderId="13" xfId="0" applyFont="1" applyBorder="1"/>
    <xf numFmtId="167" fontId="31" fillId="0" borderId="0" xfId="0" applyNumberFormat="1" applyFont="1"/>
    <xf numFmtId="0" fontId="31" fillId="0" borderId="18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2" fontId="31" fillId="0" borderId="0" xfId="0" applyNumberFormat="1" applyFont="1"/>
    <xf numFmtId="2" fontId="33" fillId="0" borderId="0" xfId="0" applyNumberFormat="1" applyFont="1"/>
    <xf numFmtId="2" fontId="31" fillId="0" borderId="0" xfId="0" applyNumberFormat="1" applyFont="1" applyAlignment="1">
      <alignment horizontal="left"/>
    </xf>
    <xf numFmtId="168" fontId="34" fillId="0" borderId="0" xfId="28" applyNumberFormat="1" applyFont="1" applyAlignment="1">
      <alignment horizontal="center"/>
    </xf>
    <xf numFmtId="168" fontId="31" fillId="0" borderId="0" xfId="28" applyNumberFormat="1" applyFont="1" applyAlignment="1">
      <alignment horizontal="center"/>
    </xf>
    <xf numFmtId="2" fontId="29" fillId="0" borderId="0" xfId="0" applyNumberFormat="1" applyFont="1"/>
    <xf numFmtId="166" fontId="31" fillId="0" borderId="0" xfId="0" applyNumberFormat="1" applyFont="1" applyAlignment="1">
      <alignment horizontal="center"/>
    </xf>
    <xf numFmtId="169" fontId="31" fillId="0" borderId="0" xfId="0" applyNumberFormat="1" applyFont="1"/>
    <xf numFmtId="170" fontId="31" fillId="0" borderId="0" xfId="0" applyNumberFormat="1" applyFont="1" applyAlignment="1">
      <alignment horizontal="center"/>
    </xf>
    <xf numFmtId="2" fontId="36" fillId="0" borderId="0" xfId="0" applyNumberFormat="1" applyFont="1"/>
    <xf numFmtId="2" fontId="33" fillId="0" borderId="0" xfId="0" applyNumberFormat="1" applyFont="1" applyAlignment="1">
      <alignment horizontal="left"/>
    </xf>
    <xf numFmtId="2" fontId="37" fillId="0" borderId="0" xfId="0" quotePrefix="1" applyNumberFormat="1" applyFont="1" applyAlignment="1">
      <alignment horizontal="center"/>
    </xf>
    <xf numFmtId="2" fontId="31" fillId="0" borderId="11" xfId="0" applyNumberFormat="1" applyFont="1" applyBorder="1" applyAlignment="1">
      <alignment horizontal="center"/>
    </xf>
    <xf numFmtId="2" fontId="31" fillId="0" borderId="12" xfId="0" applyNumberFormat="1" applyFont="1" applyBorder="1" applyAlignment="1">
      <alignment horizontal="center"/>
    </xf>
    <xf numFmtId="2" fontId="31" fillId="0" borderId="13" xfId="0" applyNumberFormat="1" applyFont="1" applyBorder="1" applyAlignment="1">
      <alignment horizontal="center"/>
    </xf>
    <xf numFmtId="2" fontId="31" fillId="0" borderId="14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5" xfId="0" applyFont="1" applyBorder="1" applyAlignment="1">
      <alignment horizontal="center" wrapText="1"/>
    </xf>
    <xf numFmtId="0" fontId="29" fillId="0" borderId="16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164" fontId="31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0" xfId="0" applyFont="1" applyAlignment="1">
      <alignment horizontal="left" wrapText="1"/>
    </xf>
    <xf numFmtId="2" fontId="31" fillId="0" borderId="0" xfId="0" applyNumberFormat="1" applyFont="1" applyAlignment="1">
      <alignment wrapText="1"/>
    </xf>
    <xf numFmtId="0" fontId="31" fillId="0" borderId="0" xfId="0" applyFont="1" applyAlignment="1">
      <alignment wrapText="1"/>
    </xf>
    <xf numFmtId="2" fontId="31" fillId="0" borderId="0" xfId="0" applyNumberFormat="1" applyFont="1" applyAlignment="1">
      <alignment horizontal="center" wrapText="1"/>
    </xf>
    <xf numFmtId="2" fontId="31" fillId="0" borderId="10" xfId="0" applyNumberFormat="1" applyFont="1" applyBorder="1" applyAlignment="1">
      <alignment horizontal="center" wrapText="1"/>
    </xf>
    <xf numFmtId="2" fontId="31" fillId="0" borderId="10" xfId="0" applyNumberFormat="1" applyFont="1" applyBorder="1" applyAlignment="1">
      <alignment horizont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Exhibits for Order_draft" xfId="38" xr:uid="{00000000-0005-0000-0000-000026000000}"/>
    <cellStyle name="Normal_ML R6-9" xfId="39" xr:uid="{00000000-0005-0000-0000-000027000000}"/>
    <cellStyle name="Normal_PP_ML01" xfId="40" xr:uid="{00000000-0005-0000-0000-000028000000}"/>
    <cellStyle name="Normal_TAIPA_ML14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%20Act\PC_Staff\Tammy\2006%20TAIPA\TL%20PA%20Taipa%202006%20work%20pap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X\2003call\indication\subline\Filed\tx03_TTTind_Version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C%20Act\PC_Staff\Tammy\2005%20TAIPA\Briefing_PP_Exhibi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QDERPT21 Query"/>
      <sheetName val="Briefing Exh I"/>
      <sheetName val="Briefing Exh IIb"/>
      <sheetName val="Briefing Exh II"/>
      <sheetName val="Briefing Exh III"/>
      <sheetName val="Briefing Exh IIIb"/>
      <sheetName val="Exhibit 1-1 (2)"/>
      <sheetName val="Sheet1"/>
      <sheetName val="Exhibit 1-1"/>
      <sheetName val="Exhibit 2-1"/>
      <sheetName val="Exhibit 2-2 written"/>
      <sheetName val="Exhibit 2-2 mod Schwartz"/>
      <sheetName val="Exhibit 2-2"/>
      <sheetName val="Exhibit 2-2 (2)"/>
      <sheetName val="Exhibit 3-1"/>
      <sheetName val="Exhibit 3-2"/>
      <sheetName val="Exhibit 3-3"/>
      <sheetName val="Exhibit 3-4"/>
      <sheetName val="Assumptions"/>
      <sheetName val="Sheet1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Liab &amp; Comm Input"/>
      <sheetName val="Phyd Input"/>
      <sheetName val="phydam prem and losses"/>
      <sheetName val="Phys Dam Subline Incr"/>
      <sheetName val="Summary"/>
      <sheetName val="Subline Increase"/>
      <sheetName val="Proposed"/>
      <sheetName val="Loss Ratios"/>
      <sheetName val="Liab Indicate"/>
      <sheetName val="Liab Expense"/>
      <sheetName val="Liab Avg Comm"/>
      <sheetName val="Liab Trend"/>
      <sheetName val="Liab Trend Periods"/>
      <sheetName val="Phyd Indicate"/>
      <sheetName val="Phyd Expense"/>
      <sheetName val="Phyd Avg Comm"/>
      <sheetName val="Phyd Trend"/>
      <sheetName val="Phyd Trend Periods"/>
      <sheetName val="OCN"/>
      <sheetName val="PhydCOST"/>
      <sheetName val="PhydFREQ"/>
      <sheetName val="PIPTrend"/>
      <sheetName val="manualsect"/>
      <sheetName val="relatedlines"/>
      <sheetName val="criteria"/>
      <sheetName val="database"/>
      <sheetName val="financial &amp; Stat Compare"/>
      <sheetName val="SC fees"/>
      <sheetName val="liabtax"/>
      <sheetName val="liabnote"/>
      <sheetName val="phydtax"/>
      <sheetName val="phydnote"/>
      <sheetName val="TTT5YearReport"/>
      <sheetName val="Garages5YearReport"/>
      <sheetName val="TLVPSS5YearReport"/>
      <sheetName val="PPT5YearReport"/>
      <sheetName val="Buses5YearReport"/>
      <sheetName val="Zone5YearReport"/>
      <sheetName val="AllLiability5YearReport"/>
    </sheetNames>
    <sheetDataSet>
      <sheetData sheetId="0"/>
      <sheetData sheetId="1">
        <row r="1">
          <cell r="C1" t="str">
            <v>Texas</v>
          </cell>
        </row>
        <row r="147">
          <cell r="D147" t="str">
            <v>N</v>
          </cell>
        </row>
      </sheetData>
      <sheetData sheetId="2">
        <row r="7">
          <cell r="D7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 Vol"/>
      <sheetName val="ULAE"/>
      <sheetName val="Sheet1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view="pageBreakPreview" zoomScaleNormal="100" workbookViewId="0">
      <selection activeCell="A2" sqref="A2"/>
    </sheetView>
  </sheetViews>
  <sheetFormatPr defaultColWidth="9.109375" defaultRowHeight="13.8" x14ac:dyDescent="0.3"/>
  <cols>
    <col min="1" max="5" width="10.5546875" style="6" customWidth="1"/>
    <col min="6" max="16384" width="9.109375" style="6"/>
  </cols>
  <sheetData>
    <row r="1" spans="1:5" s="3" customFormat="1" ht="46.2" x14ac:dyDescent="0.85">
      <c r="A1" s="1" t="s">
        <v>90</v>
      </c>
      <c r="B1" s="2"/>
      <c r="C1" s="2"/>
      <c r="D1" s="2"/>
      <c r="E1" s="2"/>
    </row>
    <row r="2" spans="1:5" s="3" customFormat="1" ht="46.2" x14ac:dyDescent="0.85">
      <c r="A2" s="1" t="s">
        <v>107</v>
      </c>
      <c r="B2" s="2"/>
      <c r="C2" s="2"/>
      <c r="D2" s="2"/>
      <c r="E2" s="2"/>
    </row>
    <row r="3" spans="1:5" s="3" customFormat="1" ht="46.2" x14ac:dyDescent="0.85">
      <c r="A3" s="1" t="s">
        <v>108</v>
      </c>
      <c r="B3" s="2"/>
      <c r="C3" s="2"/>
      <c r="D3" s="2"/>
      <c r="E3" s="2"/>
    </row>
    <row r="4" spans="1:5" s="3" customFormat="1" ht="25.8" x14ac:dyDescent="0.5">
      <c r="A4" s="2"/>
      <c r="B4" s="2"/>
      <c r="C4" s="2"/>
      <c r="D4" s="2"/>
      <c r="E4" s="2"/>
    </row>
    <row r="5" spans="1:5" s="3" customFormat="1" ht="25.8" x14ac:dyDescent="0.5">
      <c r="A5" s="2"/>
      <c r="B5" s="2"/>
      <c r="C5" s="2"/>
      <c r="D5" s="2"/>
      <c r="E5" s="2"/>
    </row>
    <row r="6" spans="1:5" s="3" customFormat="1" ht="25.8" x14ac:dyDescent="0.5">
      <c r="A6" s="2"/>
      <c r="B6" s="2"/>
      <c r="C6" s="2"/>
      <c r="D6" s="2"/>
      <c r="E6" s="2"/>
    </row>
    <row r="7" spans="1:5" s="3" customFormat="1" ht="25.8" x14ac:dyDescent="0.5">
      <c r="A7" s="2"/>
      <c r="B7" s="2"/>
      <c r="C7" s="2"/>
      <c r="D7" s="2"/>
      <c r="E7" s="2"/>
    </row>
    <row r="8" spans="1:5" s="3" customFormat="1" ht="25.8" x14ac:dyDescent="0.5">
      <c r="A8" s="2"/>
      <c r="B8" s="2"/>
      <c r="C8" s="2"/>
      <c r="D8" s="2"/>
      <c r="E8" s="2"/>
    </row>
    <row r="9" spans="1:5" s="3" customFormat="1" ht="46.2" x14ac:dyDescent="0.85">
      <c r="A9" s="4">
        <v>40544</v>
      </c>
      <c r="B9" s="2"/>
      <c r="C9" s="2"/>
      <c r="D9" s="2"/>
      <c r="E9" s="2"/>
    </row>
    <row r="10" spans="1:5" s="3" customFormat="1" ht="25.8" x14ac:dyDescent="0.5">
      <c r="A10" s="2"/>
      <c r="B10" s="2"/>
      <c r="C10" s="2"/>
      <c r="D10" s="2"/>
      <c r="E10" s="2"/>
    </row>
    <row r="11" spans="1:5" s="3" customFormat="1" ht="46.2" x14ac:dyDescent="0.85">
      <c r="A11" s="1" t="s">
        <v>109</v>
      </c>
      <c r="B11" s="2"/>
      <c r="C11" s="2"/>
      <c r="D11" s="2"/>
      <c r="E11" s="2"/>
    </row>
    <row r="12" spans="1:5" s="3" customFormat="1" ht="36.6" x14ac:dyDescent="0.7">
      <c r="A12" s="5"/>
      <c r="B12" s="2"/>
      <c r="C12" s="2"/>
      <c r="D12" s="2"/>
      <c r="E12" s="2"/>
    </row>
  </sheetData>
  <phoneticPr fontId="16" type="noConversion"/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zoomScaleNormal="100" zoomScaleSheetLayoutView="100" workbookViewId="0">
      <selection activeCell="H8" sqref="H8:H10"/>
    </sheetView>
  </sheetViews>
  <sheetFormatPr defaultColWidth="9.109375" defaultRowHeight="14.4" x14ac:dyDescent="0.3"/>
  <cols>
    <col min="1" max="1" width="23.88671875" style="9" customWidth="1"/>
    <col min="2" max="2" width="16.33203125" style="9" customWidth="1"/>
    <col min="3" max="3" width="1.44140625" style="24" customWidth="1"/>
    <col min="4" max="4" width="11.33203125" style="9" bestFit="1" customWidth="1"/>
    <col min="5" max="5" width="1.44140625" style="9" customWidth="1"/>
    <col min="6" max="6" width="11.33203125" style="9" customWidth="1"/>
    <col min="7" max="7" width="1.88671875" style="9" customWidth="1"/>
    <col min="8" max="8" width="13.5546875" style="9" customWidth="1"/>
    <col min="9" max="16384" width="9.109375" style="9"/>
  </cols>
  <sheetData>
    <row r="1" spans="1:8" s="7" customFormat="1" ht="12.75" customHeight="1" x14ac:dyDescent="0.3">
      <c r="A1" s="71" t="s">
        <v>110</v>
      </c>
      <c r="B1" s="71"/>
      <c r="C1" s="71"/>
      <c r="D1" s="71"/>
      <c r="E1" s="71"/>
      <c r="F1" s="71"/>
      <c r="G1" s="71"/>
      <c r="H1" s="71"/>
    </row>
    <row r="2" spans="1:8" s="7" customFormat="1" x14ac:dyDescent="0.3">
      <c r="A2" s="71" t="s">
        <v>0</v>
      </c>
      <c r="B2" s="71"/>
      <c r="C2" s="71"/>
      <c r="D2" s="71"/>
      <c r="E2" s="71"/>
      <c r="F2" s="71"/>
      <c r="G2" s="71"/>
      <c r="H2" s="71"/>
    </row>
    <row r="3" spans="1:8" x14ac:dyDescent="0.3">
      <c r="A3" s="8"/>
      <c r="C3" s="9"/>
    </row>
    <row r="4" spans="1:8" x14ac:dyDescent="0.3">
      <c r="C4" s="9"/>
    </row>
    <row r="5" spans="1:8" x14ac:dyDescent="0.3">
      <c r="A5" s="71" t="s">
        <v>100</v>
      </c>
      <c r="B5" s="71"/>
      <c r="C5" s="71"/>
      <c r="D5" s="71"/>
      <c r="E5" s="71"/>
      <c r="F5" s="71"/>
      <c r="G5" s="71"/>
      <c r="H5" s="71"/>
    </row>
    <row r="6" spans="1:8" x14ac:dyDescent="0.3">
      <c r="A6" s="71" t="s">
        <v>94</v>
      </c>
      <c r="B6" s="71"/>
      <c r="C6" s="71"/>
      <c r="D6" s="71"/>
      <c r="E6" s="71"/>
      <c r="F6" s="71"/>
      <c r="G6" s="71"/>
      <c r="H6" s="71"/>
    </row>
    <row r="7" spans="1:8" x14ac:dyDescent="0.3">
      <c r="A7" s="10"/>
      <c r="B7" s="11"/>
      <c r="C7" s="12"/>
      <c r="D7" s="12"/>
      <c r="E7" s="12"/>
      <c r="F7" s="12"/>
      <c r="G7" s="12"/>
      <c r="H7" s="13"/>
    </row>
    <row r="8" spans="1:8" x14ac:dyDescent="0.3">
      <c r="A8" s="14"/>
      <c r="B8" s="15"/>
      <c r="C8" s="7"/>
      <c r="D8" s="7"/>
      <c r="E8" s="7"/>
      <c r="F8" s="7"/>
      <c r="G8" s="16"/>
      <c r="H8" s="72" t="s">
        <v>106</v>
      </c>
    </row>
    <row r="9" spans="1:8" ht="12.75" customHeight="1" x14ac:dyDescent="0.3">
      <c r="A9" s="7"/>
      <c r="B9" s="74" t="s">
        <v>101</v>
      </c>
      <c r="C9" s="15"/>
      <c r="D9" s="74" t="s">
        <v>102</v>
      </c>
      <c r="E9" s="16"/>
      <c r="F9" s="74" t="s">
        <v>103</v>
      </c>
      <c r="G9" s="16"/>
      <c r="H9" s="72"/>
    </row>
    <row r="10" spans="1:8" x14ac:dyDescent="0.3">
      <c r="A10" s="17" t="s">
        <v>95</v>
      </c>
      <c r="B10" s="75"/>
      <c r="C10" s="18"/>
      <c r="D10" s="75"/>
      <c r="E10" s="19"/>
      <c r="F10" s="75"/>
      <c r="G10" s="19"/>
      <c r="H10" s="73"/>
    </row>
    <row r="11" spans="1:8" x14ac:dyDescent="0.3">
      <c r="A11" s="7" t="s">
        <v>91</v>
      </c>
      <c r="B11" s="13">
        <v>2210004.0916923098</v>
      </c>
      <c r="C11" s="20"/>
      <c r="D11" s="20">
        <v>-5.5E-2</v>
      </c>
      <c r="E11" s="20"/>
      <c r="F11" s="20">
        <v>0.04</v>
      </c>
      <c r="G11" s="20"/>
      <c r="H11" s="21">
        <v>-1.7199999999999993E-2</v>
      </c>
    </row>
    <row r="12" spans="1:8" x14ac:dyDescent="0.3">
      <c r="A12" s="7" t="s">
        <v>92</v>
      </c>
      <c r="B12" s="13">
        <v>2792501.5624013552</v>
      </c>
      <c r="C12" s="20"/>
      <c r="D12" s="20">
        <v>-0.13400000000000001</v>
      </c>
      <c r="E12" s="20"/>
      <c r="F12" s="20"/>
      <c r="G12" s="20"/>
      <c r="H12" s="21">
        <v>-0.13400000000000001</v>
      </c>
    </row>
    <row r="13" spans="1:8" x14ac:dyDescent="0.3">
      <c r="A13" s="7"/>
      <c r="B13" s="15"/>
      <c r="C13" s="20"/>
      <c r="D13" s="20"/>
      <c r="E13" s="20"/>
      <c r="F13" s="20"/>
      <c r="G13" s="20"/>
      <c r="H13" s="21"/>
    </row>
    <row r="14" spans="1:8" x14ac:dyDescent="0.3">
      <c r="A14" s="22" t="s">
        <v>96</v>
      </c>
      <c r="B14" s="13">
        <v>5002505.6540936641</v>
      </c>
      <c r="C14" s="20"/>
      <c r="D14" s="20">
        <v>-9.9000000000000005E-2</v>
      </c>
      <c r="E14" s="20"/>
      <c r="F14" s="20"/>
      <c r="G14" s="20"/>
      <c r="H14" s="21">
        <v>-8.2000000000000003E-2</v>
      </c>
    </row>
    <row r="15" spans="1:8" x14ac:dyDescent="0.3">
      <c r="A15" s="7"/>
      <c r="B15" s="15"/>
      <c r="C15" s="20"/>
      <c r="D15" s="20"/>
      <c r="E15" s="20"/>
      <c r="F15" s="20"/>
      <c r="G15" s="20"/>
      <c r="H15" s="21"/>
    </row>
    <row r="16" spans="1:8" x14ac:dyDescent="0.3">
      <c r="A16" s="22" t="s">
        <v>97</v>
      </c>
      <c r="B16" s="15"/>
      <c r="C16" s="20"/>
      <c r="D16" s="20"/>
      <c r="E16" s="20"/>
      <c r="F16" s="20"/>
      <c r="G16" s="20"/>
      <c r="H16" s="21"/>
    </row>
    <row r="17" spans="1:8" x14ac:dyDescent="0.3">
      <c r="A17" s="7" t="s">
        <v>93</v>
      </c>
      <c r="B17" s="13">
        <v>86229.431634958877</v>
      </c>
      <c r="C17" s="20"/>
      <c r="D17" s="20">
        <v>0</v>
      </c>
      <c r="E17" s="20"/>
      <c r="F17" s="20"/>
      <c r="G17" s="20"/>
      <c r="H17" s="21">
        <v>0</v>
      </c>
    </row>
    <row r="18" spans="1:8" x14ac:dyDescent="0.3">
      <c r="A18" s="7" t="s">
        <v>98</v>
      </c>
      <c r="B18" s="13"/>
      <c r="C18" s="20"/>
      <c r="D18" s="20"/>
      <c r="E18" s="20"/>
      <c r="F18" s="20"/>
      <c r="G18" s="20"/>
      <c r="H18" s="21"/>
    </row>
    <row r="19" spans="1:8" x14ac:dyDescent="0.3">
      <c r="A19" s="7" t="s">
        <v>104</v>
      </c>
      <c r="B19" s="23">
        <v>97135.518293247209</v>
      </c>
      <c r="C19" s="7"/>
      <c r="D19" s="20">
        <v>0</v>
      </c>
      <c r="E19" s="20"/>
      <c r="F19" s="20">
        <v>0.1</v>
      </c>
      <c r="G19" s="20"/>
      <c r="H19" s="21">
        <v>0.10000000000000009</v>
      </c>
    </row>
    <row r="20" spans="1:8" x14ac:dyDescent="0.3">
      <c r="A20" s="7" t="s">
        <v>105</v>
      </c>
      <c r="B20" s="23">
        <v>83448.551429906613</v>
      </c>
      <c r="C20" s="7"/>
      <c r="D20" s="20">
        <v>0</v>
      </c>
      <c r="E20" s="20"/>
      <c r="F20" s="20"/>
      <c r="G20" s="20"/>
      <c r="H20" s="21">
        <v>0</v>
      </c>
    </row>
    <row r="21" spans="1:8" x14ac:dyDescent="0.3">
      <c r="A21" s="7"/>
      <c r="B21" s="15"/>
      <c r="C21" s="20"/>
      <c r="D21" s="20"/>
      <c r="E21" s="20"/>
      <c r="F21" s="20"/>
      <c r="G21" s="20"/>
      <c r="H21" s="21"/>
    </row>
    <row r="22" spans="1:8" x14ac:dyDescent="0.3">
      <c r="A22" s="22" t="s">
        <v>96</v>
      </c>
      <c r="B22" s="13">
        <v>266813.50135811273</v>
      </c>
      <c r="C22" s="20"/>
      <c r="D22" s="20">
        <v>0</v>
      </c>
      <c r="E22" s="20"/>
      <c r="F22" s="20"/>
      <c r="G22" s="20"/>
      <c r="H22" s="21">
        <v>3.6000000000000032E-2</v>
      </c>
    </row>
    <row r="23" spans="1:8" x14ac:dyDescent="0.3">
      <c r="A23" s="22"/>
      <c r="B23" s="15"/>
      <c r="C23" s="20"/>
      <c r="D23" s="20"/>
      <c r="E23" s="20"/>
      <c r="F23" s="20"/>
      <c r="G23" s="20"/>
      <c r="H23" s="21"/>
    </row>
    <row r="24" spans="1:8" x14ac:dyDescent="0.3">
      <c r="A24" s="22" t="s">
        <v>99</v>
      </c>
      <c r="B24" s="13">
        <v>5269319.1554517765</v>
      </c>
      <c r="C24" s="20"/>
      <c r="D24" s="20">
        <v>-9.4E-2</v>
      </c>
      <c r="E24" s="20"/>
      <c r="F24" s="20">
        <v>1.9E-2</v>
      </c>
      <c r="G24" s="20"/>
      <c r="H24" s="21">
        <v>-7.5999999999999998E-2</v>
      </c>
    </row>
  </sheetData>
  <mergeCells count="8">
    <mergeCell ref="A1:H1"/>
    <mergeCell ref="A2:H2"/>
    <mergeCell ref="H8:H10"/>
    <mergeCell ref="A5:H5"/>
    <mergeCell ref="A6:H6"/>
    <mergeCell ref="B9:B10"/>
    <mergeCell ref="D9:D10"/>
    <mergeCell ref="F9:F10"/>
  </mergeCells>
  <phoneticPr fontId="22" type="noConversion"/>
  <printOptions horizontalCentered="1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0"/>
  <sheetViews>
    <sheetView view="pageBreakPreview" topLeftCell="A34" zoomScaleNormal="100" workbookViewId="0">
      <selection activeCell="G62" sqref="G62"/>
    </sheetView>
  </sheetViews>
  <sheetFormatPr defaultColWidth="9.109375" defaultRowHeight="14.4" x14ac:dyDescent="0.3"/>
  <cols>
    <col min="1" max="1" width="5.33203125" style="7" customWidth="1"/>
    <col min="2" max="2" width="3" style="7" customWidth="1"/>
    <col min="3" max="3" width="7.5546875" style="26" customWidth="1"/>
    <col min="4" max="4" width="4.5546875" style="7" customWidth="1"/>
    <col min="5" max="5" width="7.5546875" style="26" customWidth="1"/>
    <col min="6" max="7" width="9.88671875" style="7" customWidth="1"/>
    <col min="8" max="8" width="8.109375" style="7" customWidth="1"/>
    <col min="9" max="9" width="4.109375" style="7" customWidth="1"/>
    <col min="10" max="10" width="11" style="7" customWidth="1"/>
    <col min="11" max="11" width="4.109375" style="15" customWidth="1"/>
    <col min="12" max="12" width="6.88671875" style="7" customWidth="1"/>
    <col min="13" max="16384" width="9.109375" style="7"/>
  </cols>
  <sheetData>
    <row r="1" spans="1:17" x14ac:dyDescent="0.3">
      <c r="A1" s="11" t="s">
        <v>0</v>
      </c>
      <c r="B1" s="12"/>
      <c r="C1" s="25"/>
      <c r="D1" s="12"/>
      <c r="E1" s="25"/>
      <c r="F1" s="12"/>
      <c r="G1" s="12"/>
      <c r="H1" s="12"/>
      <c r="I1" s="12"/>
      <c r="J1" s="12"/>
      <c r="K1" s="7"/>
      <c r="O1" s="26"/>
      <c r="Q1" s="26"/>
    </row>
    <row r="2" spans="1:17" x14ac:dyDescent="0.3">
      <c r="A2" s="11" t="s">
        <v>1</v>
      </c>
      <c r="B2" s="12"/>
      <c r="C2" s="25"/>
      <c r="D2" s="12"/>
      <c r="E2" s="25"/>
      <c r="F2" s="12"/>
      <c r="G2" s="12"/>
      <c r="H2" s="12"/>
      <c r="I2" s="12"/>
      <c r="J2" s="12"/>
      <c r="K2" s="7"/>
      <c r="O2" s="26"/>
      <c r="Q2" s="26"/>
    </row>
    <row r="3" spans="1:17" x14ac:dyDescent="0.3">
      <c r="A3" s="11" t="s">
        <v>2</v>
      </c>
      <c r="B3" s="12"/>
      <c r="C3" s="25"/>
      <c r="D3" s="12"/>
      <c r="E3" s="25"/>
      <c r="F3" s="12"/>
      <c r="G3" s="12"/>
      <c r="H3" s="12"/>
      <c r="I3" s="12"/>
      <c r="J3" s="12"/>
      <c r="K3" s="7"/>
      <c r="O3" s="26"/>
      <c r="Q3" s="26"/>
    </row>
    <row r="4" spans="1:17" x14ac:dyDescent="0.3">
      <c r="K4" s="7"/>
      <c r="O4" s="26"/>
      <c r="Q4" s="26"/>
    </row>
    <row r="5" spans="1:17" x14ac:dyDescent="0.3">
      <c r="C5" s="27"/>
      <c r="D5" s="28"/>
      <c r="E5" s="29"/>
      <c r="F5" s="15"/>
      <c r="G5" s="15"/>
      <c r="K5" s="7"/>
      <c r="O5" s="26"/>
      <c r="Q5" s="26"/>
    </row>
    <row r="6" spans="1:17" x14ac:dyDescent="0.3">
      <c r="A6" s="76" t="s">
        <v>111</v>
      </c>
      <c r="B6" s="76"/>
      <c r="C6" s="76"/>
      <c r="D6" s="76"/>
      <c r="E6" s="76"/>
      <c r="F6" s="15"/>
      <c r="G6" s="15"/>
      <c r="H6" s="77" t="s">
        <v>3</v>
      </c>
      <c r="I6" s="77"/>
      <c r="J6" s="77"/>
      <c r="K6" s="7"/>
      <c r="O6" s="26"/>
      <c r="Q6" s="26"/>
    </row>
    <row r="7" spans="1:17" x14ac:dyDescent="0.3">
      <c r="A7" s="30" t="s">
        <v>4</v>
      </c>
      <c r="C7" s="31" t="s">
        <v>5</v>
      </c>
      <c r="E7" s="31" t="s">
        <v>6</v>
      </c>
      <c r="H7" s="30" t="s">
        <v>112</v>
      </c>
      <c r="I7" s="12"/>
      <c r="J7" s="12"/>
      <c r="O7" s="26"/>
      <c r="Q7" s="26"/>
    </row>
    <row r="8" spans="1:17" x14ac:dyDescent="0.3">
      <c r="A8" s="15" t="s">
        <v>7</v>
      </c>
      <c r="C8" s="32">
        <v>355</v>
      </c>
      <c r="D8" s="32"/>
      <c r="E8" s="32">
        <v>319</v>
      </c>
      <c r="H8" s="33" t="s">
        <v>8</v>
      </c>
      <c r="I8" s="33"/>
      <c r="J8" s="34">
        <v>1</v>
      </c>
      <c r="O8" s="26"/>
      <c r="Q8" s="26"/>
    </row>
    <row r="9" spans="1:17" x14ac:dyDescent="0.3">
      <c r="A9" s="15" t="s">
        <v>9</v>
      </c>
      <c r="C9" s="35">
        <v>271</v>
      </c>
      <c r="D9" s="35"/>
      <c r="E9" s="35">
        <v>298</v>
      </c>
      <c r="H9" s="33" t="s">
        <v>10</v>
      </c>
      <c r="I9" s="33"/>
      <c r="J9" s="34">
        <v>1</v>
      </c>
      <c r="O9" s="26"/>
      <c r="Q9" s="26"/>
    </row>
    <row r="10" spans="1:17" x14ac:dyDescent="0.3">
      <c r="A10" s="15" t="s">
        <v>11</v>
      </c>
      <c r="C10" s="35">
        <v>290</v>
      </c>
      <c r="D10" s="35"/>
      <c r="E10" s="35">
        <v>258</v>
      </c>
      <c r="H10" s="36" t="s">
        <v>12</v>
      </c>
      <c r="I10" s="36"/>
      <c r="J10" s="37">
        <v>1</v>
      </c>
      <c r="O10" s="26"/>
      <c r="Q10" s="26"/>
    </row>
    <row r="11" spans="1:17" x14ac:dyDescent="0.3">
      <c r="A11" s="30" t="s">
        <v>13</v>
      </c>
      <c r="B11" s="38"/>
      <c r="C11" s="39">
        <v>242</v>
      </c>
      <c r="D11" s="39"/>
      <c r="E11" s="39">
        <v>262</v>
      </c>
      <c r="H11" s="33" t="s">
        <v>14</v>
      </c>
      <c r="I11" s="33"/>
      <c r="J11" s="34">
        <v>2.52</v>
      </c>
      <c r="O11" s="26"/>
      <c r="Q11" s="26"/>
    </row>
    <row r="12" spans="1:17" x14ac:dyDescent="0.3">
      <c r="A12" s="15" t="s">
        <v>15</v>
      </c>
      <c r="C12" s="35">
        <v>289</v>
      </c>
      <c r="D12" s="35"/>
      <c r="E12" s="35">
        <v>208</v>
      </c>
      <c r="H12" s="33" t="s">
        <v>16</v>
      </c>
      <c r="I12" s="33"/>
      <c r="J12" s="34">
        <v>1.41</v>
      </c>
      <c r="O12" s="26"/>
      <c r="Q12" s="26"/>
    </row>
    <row r="13" spans="1:17" x14ac:dyDescent="0.3">
      <c r="A13" s="15" t="s">
        <v>17</v>
      </c>
      <c r="C13" s="35">
        <v>266</v>
      </c>
      <c r="D13" s="35"/>
      <c r="E13" s="35">
        <v>274</v>
      </c>
      <c r="H13" s="33" t="s">
        <v>18</v>
      </c>
      <c r="I13" s="33"/>
      <c r="J13" s="34">
        <v>2.89</v>
      </c>
      <c r="O13" s="26"/>
      <c r="Q13" s="26"/>
    </row>
    <row r="14" spans="1:17" x14ac:dyDescent="0.3">
      <c r="A14" s="15" t="s">
        <v>19</v>
      </c>
      <c r="C14" s="35">
        <v>367</v>
      </c>
      <c r="D14" s="35"/>
      <c r="E14" s="35">
        <v>223</v>
      </c>
      <c r="H14" s="36" t="s">
        <v>20</v>
      </c>
      <c r="I14" s="36"/>
      <c r="J14" s="37">
        <v>1.72</v>
      </c>
      <c r="O14" s="26"/>
      <c r="Q14" s="26"/>
    </row>
    <row r="15" spans="1:17" x14ac:dyDescent="0.3">
      <c r="A15" s="30" t="s">
        <v>21</v>
      </c>
      <c r="B15" s="38"/>
      <c r="C15" s="39">
        <v>202</v>
      </c>
      <c r="D15" s="39"/>
      <c r="E15" s="39">
        <v>276</v>
      </c>
      <c r="H15" s="33" t="s">
        <v>22</v>
      </c>
      <c r="I15" s="33"/>
      <c r="J15" s="34">
        <v>2.25</v>
      </c>
      <c r="O15" s="26"/>
      <c r="Q15" s="26"/>
    </row>
    <row r="16" spans="1:17" x14ac:dyDescent="0.3">
      <c r="A16" s="15" t="s">
        <v>23</v>
      </c>
      <c r="C16" s="35">
        <v>159</v>
      </c>
      <c r="D16" s="35"/>
      <c r="E16" s="35">
        <v>233</v>
      </c>
      <c r="H16" s="33" t="str">
        <f>" 3"</f>
        <v xml:space="preserve"> 3</v>
      </c>
      <c r="I16" s="33"/>
      <c r="J16" s="34">
        <v>1.04</v>
      </c>
      <c r="O16" s="26"/>
      <c r="Q16" s="26"/>
    </row>
    <row r="17" spans="1:17" x14ac:dyDescent="0.3">
      <c r="A17" s="15" t="s">
        <v>24</v>
      </c>
      <c r="C17" s="35">
        <v>204</v>
      </c>
      <c r="D17" s="35"/>
      <c r="E17" s="35">
        <v>206</v>
      </c>
      <c r="H17" s="33" t="s">
        <v>25</v>
      </c>
      <c r="I17" s="33"/>
      <c r="J17" s="34">
        <v>1.31</v>
      </c>
      <c r="O17" s="26"/>
      <c r="Q17" s="26"/>
    </row>
    <row r="18" spans="1:17" x14ac:dyDescent="0.3">
      <c r="A18" s="15" t="s">
        <v>26</v>
      </c>
      <c r="C18" s="35">
        <v>187</v>
      </c>
      <c r="D18" s="35"/>
      <c r="E18" s="35">
        <v>204</v>
      </c>
      <c r="H18" s="36" t="s">
        <v>27</v>
      </c>
      <c r="I18" s="36"/>
      <c r="J18" s="37">
        <v>1</v>
      </c>
      <c r="O18" s="26"/>
      <c r="Q18" s="26"/>
    </row>
    <row r="19" spans="1:17" x14ac:dyDescent="0.3">
      <c r="A19" s="30" t="s">
        <v>28</v>
      </c>
      <c r="B19" s="38"/>
      <c r="C19" s="39">
        <v>170</v>
      </c>
      <c r="D19" s="39"/>
      <c r="E19" s="39">
        <v>255</v>
      </c>
      <c r="H19" s="33" t="s">
        <v>29</v>
      </c>
      <c r="I19" s="33"/>
      <c r="J19" s="34">
        <v>1</v>
      </c>
      <c r="O19" s="26"/>
      <c r="Q19" s="26"/>
    </row>
    <row r="20" spans="1:17" x14ac:dyDescent="0.3">
      <c r="A20" s="15" t="s">
        <v>30</v>
      </c>
      <c r="C20" s="35">
        <v>172</v>
      </c>
      <c r="D20" s="35"/>
      <c r="E20" s="35">
        <v>210</v>
      </c>
      <c r="H20" s="33" t="s">
        <v>31</v>
      </c>
      <c r="I20" s="33"/>
      <c r="J20" s="34">
        <v>1</v>
      </c>
      <c r="O20" s="26"/>
      <c r="Q20" s="26"/>
    </row>
    <row r="21" spans="1:17" x14ac:dyDescent="0.3">
      <c r="A21" s="15" t="s">
        <v>32</v>
      </c>
      <c r="C21" s="35">
        <v>157</v>
      </c>
      <c r="D21" s="35"/>
      <c r="E21" s="35">
        <v>210</v>
      </c>
      <c r="H21" s="33" t="str">
        <f>" 7"</f>
        <v xml:space="preserve"> 7</v>
      </c>
      <c r="I21" s="33"/>
      <c r="J21" s="34">
        <v>1</v>
      </c>
      <c r="O21" s="26"/>
      <c r="Q21" s="26"/>
    </row>
    <row r="22" spans="1:17" x14ac:dyDescent="0.3">
      <c r="A22" s="15" t="s">
        <v>33</v>
      </c>
      <c r="C22" s="35">
        <v>259</v>
      </c>
      <c r="D22" s="35"/>
      <c r="E22" s="35">
        <v>269</v>
      </c>
      <c r="H22" s="36" t="str">
        <f>" 8"</f>
        <v xml:space="preserve"> 8</v>
      </c>
      <c r="I22" s="36"/>
      <c r="J22" s="37">
        <v>1.36</v>
      </c>
      <c r="O22" s="26"/>
      <c r="Q22" s="26"/>
    </row>
    <row r="23" spans="1:17" x14ac:dyDescent="0.3">
      <c r="A23" s="30" t="s">
        <v>34</v>
      </c>
      <c r="B23" s="38"/>
      <c r="C23" s="39">
        <v>259</v>
      </c>
      <c r="D23" s="39"/>
      <c r="E23" s="39">
        <v>262</v>
      </c>
      <c r="H23" s="33" t="s">
        <v>35</v>
      </c>
      <c r="I23" s="33"/>
      <c r="J23" s="34">
        <v>1.28</v>
      </c>
      <c r="O23" s="26"/>
      <c r="Q23" s="26"/>
    </row>
    <row r="24" spans="1:17" x14ac:dyDescent="0.3">
      <c r="A24" s="15" t="s">
        <v>36</v>
      </c>
      <c r="C24" s="35">
        <v>213</v>
      </c>
      <c r="D24" s="35"/>
      <c r="E24" s="35">
        <v>290</v>
      </c>
      <c r="H24" s="33" t="s">
        <v>37</v>
      </c>
      <c r="I24" s="33"/>
      <c r="J24" s="34">
        <v>0.83</v>
      </c>
      <c r="O24" s="26"/>
      <c r="Q24" s="26"/>
    </row>
    <row r="25" spans="1:17" x14ac:dyDescent="0.3">
      <c r="A25" s="15" t="s">
        <v>38</v>
      </c>
      <c r="C25" s="35">
        <v>175</v>
      </c>
      <c r="D25" s="35"/>
      <c r="E25" s="35">
        <v>235</v>
      </c>
      <c r="H25" s="33" t="s">
        <v>39</v>
      </c>
      <c r="I25" s="33"/>
      <c r="J25" s="34">
        <v>2.27</v>
      </c>
      <c r="O25" s="26"/>
      <c r="Q25" s="26"/>
    </row>
    <row r="26" spans="1:17" x14ac:dyDescent="0.3">
      <c r="A26" s="15" t="s">
        <v>40</v>
      </c>
      <c r="C26" s="35">
        <v>230</v>
      </c>
      <c r="D26" s="35"/>
      <c r="E26" s="35">
        <v>285</v>
      </c>
      <c r="H26" s="36" t="s">
        <v>41</v>
      </c>
      <c r="I26" s="36"/>
      <c r="J26" s="37">
        <v>1.6</v>
      </c>
      <c r="O26" s="26"/>
      <c r="Q26" s="26"/>
    </row>
    <row r="27" spans="1:17" x14ac:dyDescent="0.3">
      <c r="A27" s="30" t="s">
        <v>42</v>
      </c>
      <c r="B27" s="38"/>
      <c r="C27" s="39">
        <v>237</v>
      </c>
      <c r="D27" s="39"/>
      <c r="E27" s="39">
        <v>310</v>
      </c>
      <c r="H27" s="33" t="s">
        <v>43</v>
      </c>
      <c r="I27" s="33"/>
      <c r="J27" s="34">
        <v>2.39</v>
      </c>
      <c r="O27" s="26"/>
      <c r="Q27" s="26"/>
    </row>
    <row r="28" spans="1:17" x14ac:dyDescent="0.3">
      <c r="A28" s="15" t="s">
        <v>44</v>
      </c>
      <c r="C28" s="35">
        <v>224</v>
      </c>
      <c r="D28" s="35"/>
      <c r="E28" s="35">
        <v>241</v>
      </c>
      <c r="H28" s="33" t="s">
        <v>45</v>
      </c>
      <c r="I28" s="33"/>
      <c r="J28" s="34">
        <v>1.85</v>
      </c>
      <c r="O28" s="26"/>
      <c r="Q28" s="26"/>
    </row>
    <row r="29" spans="1:17" x14ac:dyDescent="0.3">
      <c r="A29" s="15" t="s">
        <v>46</v>
      </c>
      <c r="C29" s="35">
        <v>196</v>
      </c>
      <c r="D29" s="35"/>
      <c r="E29" s="35">
        <v>223</v>
      </c>
      <c r="H29" s="33" t="s">
        <v>47</v>
      </c>
      <c r="I29" s="33"/>
      <c r="J29" s="34">
        <v>1.5</v>
      </c>
      <c r="O29" s="26"/>
      <c r="Q29" s="26"/>
    </row>
    <row r="30" spans="1:17" x14ac:dyDescent="0.3">
      <c r="A30" s="15" t="s">
        <v>48</v>
      </c>
      <c r="C30" s="35">
        <v>221</v>
      </c>
      <c r="D30" s="35"/>
      <c r="E30" s="35">
        <v>241</v>
      </c>
      <c r="H30" s="36" t="s">
        <v>49</v>
      </c>
      <c r="I30" s="36"/>
      <c r="J30" s="37">
        <v>0.85</v>
      </c>
      <c r="O30" s="26"/>
      <c r="Q30" s="26"/>
    </row>
    <row r="31" spans="1:17" x14ac:dyDescent="0.3">
      <c r="A31" s="30" t="s">
        <v>50</v>
      </c>
      <c r="B31" s="38"/>
      <c r="C31" s="39">
        <v>231</v>
      </c>
      <c r="D31" s="39"/>
      <c r="E31" s="39">
        <v>230</v>
      </c>
      <c r="O31" s="26"/>
      <c r="Q31" s="26"/>
    </row>
    <row r="32" spans="1:17" x14ac:dyDescent="0.3">
      <c r="A32" s="15" t="s">
        <v>51</v>
      </c>
      <c r="C32" s="35">
        <v>318</v>
      </c>
      <c r="D32" s="35"/>
      <c r="E32" s="35">
        <v>272</v>
      </c>
      <c r="H32" s="40"/>
      <c r="O32" s="26"/>
      <c r="Q32" s="26"/>
    </row>
    <row r="33" spans="1:17" x14ac:dyDescent="0.3">
      <c r="A33" s="15" t="s">
        <v>52</v>
      </c>
      <c r="C33" s="35">
        <v>282</v>
      </c>
      <c r="D33" s="35"/>
      <c r="E33" s="35">
        <v>258</v>
      </c>
      <c r="O33" s="26"/>
      <c r="Q33" s="26"/>
    </row>
    <row r="34" spans="1:17" x14ac:dyDescent="0.3">
      <c r="A34" s="15" t="s">
        <v>53</v>
      </c>
      <c r="C34" s="35">
        <v>242</v>
      </c>
      <c r="D34" s="35"/>
      <c r="E34" s="35">
        <v>262</v>
      </c>
      <c r="J34" s="41"/>
      <c r="O34" s="26"/>
      <c r="Q34" s="26"/>
    </row>
    <row r="35" spans="1:17" x14ac:dyDescent="0.3">
      <c r="A35" s="30" t="s">
        <v>54</v>
      </c>
      <c r="B35" s="38"/>
      <c r="C35" s="39">
        <v>205</v>
      </c>
      <c r="D35" s="39"/>
      <c r="E35" s="39">
        <v>224</v>
      </c>
      <c r="G35" s="42" t="s">
        <v>55</v>
      </c>
      <c r="H35" s="33"/>
      <c r="O35" s="26"/>
      <c r="Q35" s="26"/>
    </row>
    <row r="36" spans="1:17" x14ac:dyDescent="0.3">
      <c r="A36" s="15" t="s">
        <v>56</v>
      </c>
      <c r="C36" s="35">
        <v>233</v>
      </c>
      <c r="D36" s="35"/>
      <c r="E36" s="35">
        <v>268</v>
      </c>
      <c r="G36" s="33" t="s">
        <v>57</v>
      </c>
      <c r="H36" s="33"/>
      <c r="O36" s="26"/>
      <c r="Q36" s="26"/>
    </row>
    <row r="37" spans="1:17" x14ac:dyDescent="0.3">
      <c r="A37" s="15" t="s">
        <v>58</v>
      </c>
      <c r="C37" s="35">
        <v>248</v>
      </c>
      <c r="D37" s="35"/>
      <c r="E37" s="35">
        <v>239</v>
      </c>
      <c r="G37" s="33" t="s">
        <v>120</v>
      </c>
      <c r="H37" s="33"/>
      <c r="O37" s="26"/>
      <c r="Q37" s="26"/>
    </row>
    <row r="38" spans="1:17" x14ac:dyDescent="0.3">
      <c r="A38" s="15" t="s">
        <v>59</v>
      </c>
      <c r="C38" s="35">
        <v>208</v>
      </c>
      <c r="D38" s="35"/>
      <c r="E38" s="35">
        <v>224</v>
      </c>
      <c r="G38" s="33" t="s">
        <v>60</v>
      </c>
      <c r="H38" s="33"/>
      <c r="O38" s="26"/>
      <c r="Q38" s="26"/>
    </row>
    <row r="39" spans="1:17" x14ac:dyDescent="0.3">
      <c r="A39" s="30" t="s">
        <v>61</v>
      </c>
      <c r="B39" s="38"/>
      <c r="C39" s="39">
        <v>264</v>
      </c>
      <c r="D39" s="39"/>
      <c r="E39" s="39">
        <v>272</v>
      </c>
      <c r="G39" s="33" t="s">
        <v>62</v>
      </c>
      <c r="H39" s="33"/>
      <c r="O39" s="26"/>
      <c r="Q39" s="26"/>
    </row>
    <row r="40" spans="1:17" x14ac:dyDescent="0.3">
      <c r="A40" s="15" t="s">
        <v>63</v>
      </c>
      <c r="C40" s="35">
        <v>195</v>
      </c>
      <c r="D40" s="35"/>
      <c r="E40" s="35">
        <v>232</v>
      </c>
      <c r="G40" s="33" t="s">
        <v>121</v>
      </c>
      <c r="H40" s="33"/>
      <c r="O40" s="26"/>
      <c r="Q40" s="26"/>
    </row>
    <row r="41" spans="1:17" x14ac:dyDescent="0.3">
      <c r="A41" s="15" t="s">
        <v>64</v>
      </c>
      <c r="C41" s="35">
        <v>208</v>
      </c>
      <c r="D41" s="35"/>
      <c r="E41" s="35">
        <v>228</v>
      </c>
      <c r="G41" s="33" t="s">
        <v>65</v>
      </c>
      <c r="H41" s="33"/>
      <c r="O41" s="26"/>
      <c r="Q41" s="26"/>
    </row>
    <row r="42" spans="1:17" x14ac:dyDescent="0.3">
      <c r="A42" s="15" t="s">
        <v>66</v>
      </c>
      <c r="C42" s="35">
        <v>235</v>
      </c>
      <c r="D42" s="35"/>
      <c r="E42" s="35">
        <v>232</v>
      </c>
      <c r="G42" s="43"/>
      <c r="H42" s="44" t="str">
        <f>TEXT(C8,"$###")&amp;" x "&amp;TEXT(J11,"#.#0")&amp;" = "&amp;TEXT(ROUND(ROUND(C8,0)*J11,0), "$####")</f>
        <v>$355 x 2.52 = $895</v>
      </c>
      <c r="I42" s="45"/>
      <c r="J42" s="45"/>
      <c r="O42" s="26"/>
      <c r="Q42" s="26"/>
    </row>
    <row r="43" spans="1:17" x14ac:dyDescent="0.3">
      <c r="A43" s="30" t="s">
        <v>67</v>
      </c>
      <c r="B43" s="38"/>
      <c r="C43" s="39">
        <v>259</v>
      </c>
      <c r="D43" s="39"/>
      <c r="E43" s="39">
        <v>242</v>
      </c>
      <c r="O43" s="26"/>
      <c r="Q43" s="26"/>
    </row>
    <row r="44" spans="1:17" x14ac:dyDescent="0.3">
      <c r="A44" s="15" t="s">
        <v>68</v>
      </c>
      <c r="C44" s="35">
        <v>163</v>
      </c>
      <c r="D44" s="35"/>
      <c r="E44" s="35">
        <v>224</v>
      </c>
      <c r="O44" s="26"/>
      <c r="Q44" s="26"/>
    </row>
    <row r="45" spans="1:17" x14ac:dyDescent="0.3">
      <c r="A45" s="15" t="s">
        <v>69</v>
      </c>
      <c r="C45" s="35">
        <v>191</v>
      </c>
      <c r="D45" s="35"/>
      <c r="E45" s="35">
        <v>262</v>
      </c>
      <c r="G45" s="46"/>
      <c r="H45" s="46"/>
      <c r="J45" s="47"/>
      <c r="K45" s="48"/>
      <c r="O45" s="26"/>
      <c r="Q45" s="26"/>
    </row>
    <row r="46" spans="1:17" x14ac:dyDescent="0.3">
      <c r="A46" s="15" t="s">
        <v>70</v>
      </c>
      <c r="C46" s="35">
        <v>204</v>
      </c>
      <c r="D46" s="35"/>
      <c r="E46" s="35">
        <v>228</v>
      </c>
      <c r="G46" s="46"/>
      <c r="H46" s="46"/>
      <c r="J46" s="47"/>
      <c r="K46" s="48"/>
      <c r="O46" s="26"/>
      <c r="Q46" s="26"/>
    </row>
    <row r="47" spans="1:17" x14ac:dyDescent="0.3">
      <c r="A47" s="30" t="s">
        <v>71</v>
      </c>
      <c r="B47" s="38"/>
      <c r="C47" s="39">
        <v>241</v>
      </c>
      <c r="D47" s="39"/>
      <c r="E47" s="39">
        <v>233</v>
      </c>
      <c r="G47" s="33"/>
      <c r="H47" s="33"/>
    </row>
    <row r="48" spans="1:17" x14ac:dyDescent="0.3">
      <c r="A48" s="15" t="s">
        <v>72</v>
      </c>
      <c r="C48" s="35">
        <v>289</v>
      </c>
      <c r="D48" s="35"/>
      <c r="E48" s="35">
        <v>199</v>
      </c>
      <c r="G48" s="33"/>
      <c r="H48" s="33"/>
    </row>
    <row r="49" spans="1:8" x14ac:dyDescent="0.3">
      <c r="A49" s="15" t="s">
        <v>73</v>
      </c>
      <c r="C49" s="35">
        <v>294</v>
      </c>
      <c r="D49" s="35"/>
      <c r="E49" s="35">
        <v>189</v>
      </c>
      <c r="G49" s="33"/>
      <c r="H49" s="33"/>
    </row>
    <row r="50" spans="1:8" x14ac:dyDescent="0.3">
      <c r="A50" s="15" t="s">
        <v>74</v>
      </c>
      <c r="C50" s="35">
        <v>334</v>
      </c>
      <c r="D50" s="35"/>
      <c r="E50" s="35">
        <v>204</v>
      </c>
      <c r="G50" s="33"/>
      <c r="H50" s="33"/>
    </row>
    <row r="51" spans="1:8" x14ac:dyDescent="0.3">
      <c r="A51" s="30" t="s">
        <v>75</v>
      </c>
      <c r="B51" s="38"/>
      <c r="C51" s="39">
        <v>223</v>
      </c>
      <c r="D51" s="39"/>
      <c r="E51" s="39">
        <v>158</v>
      </c>
      <c r="G51" s="33"/>
      <c r="H51" s="33"/>
    </row>
    <row r="52" spans="1:8" x14ac:dyDescent="0.3">
      <c r="A52" s="15" t="s">
        <v>76</v>
      </c>
      <c r="C52" s="35">
        <v>217</v>
      </c>
      <c r="D52" s="35"/>
      <c r="E52" s="35">
        <v>229</v>
      </c>
      <c r="G52" s="33"/>
      <c r="H52" s="33"/>
    </row>
    <row r="53" spans="1:8" x14ac:dyDescent="0.3">
      <c r="A53" s="15" t="s">
        <v>77</v>
      </c>
      <c r="C53" s="35">
        <v>172</v>
      </c>
      <c r="D53" s="35"/>
      <c r="E53" s="35">
        <v>206</v>
      </c>
      <c r="G53" s="33"/>
      <c r="H53" s="33"/>
    </row>
    <row r="54" spans="1:8" x14ac:dyDescent="0.3">
      <c r="A54" s="15" t="s">
        <v>78</v>
      </c>
      <c r="C54" s="35">
        <v>158</v>
      </c>
      <c r="D54" s="35"/>
      <c r="E54" s="35">
        <v>182</v>
      </c>
      <c r="G54" s="33"/>
      <c r="H54" s="33"/>
    </row>
    <row r="55" spans="1:8" x14ac:dyDescent="0.3">
      <c r="A55" s="30" t="s">
        <v>79</v>
      </c>
      <c r="B55" s="38"/>
      <c r="C55" s="39">
        <v>132</v>
      </c>
      <c r="D55" s="39"/>
      <c r="E55" s="39">
        <v>185</v>
      </c>
      <c r="G55" s="33"/>
      <c r="H55" s="33"/>
    </row>
    <row r="56" spans="1:8" x14ac:dyDescent="0.3">
      <c r="A56" s="15" t="s">
        <v>80</v>
      </c>
      <c r="C56" s="35">
        <v>194</v>
      </c>
      <c r="D56" s="35"/>
      <c r="E56" s="35">
        <v>206</v>
      </c>
      <c r="H56" s="33"/>
    </row>
    <row r="57" spans="1:8" x14ac:dyDescent="0.3">
      <c r="A57" s="15" t="s">
        <v>81</v>
      </c>
      <c r="C57" s="35">
        <v>182</v>
      </c>
      <c r="D57" s="35"/>
      <c r="E57" s="35">
        <v>184</v>
      </c>
    </row>
    <row r="58" spans="1:8" x14ac:dyDescent="0.3">
      <c r="A58" s="15" t="s">
        <v>82</v>
      </c>
      <c r="C58" s="35">
        <v>136</v>
      </c>
      <c r="D58" s="35"/>
      <c r="E58" s="35">
        <v>171</v>
      </c>
    </row>
    <row r="59" spans="1:8" x14ac:dyDescent="0.3">
      <c r="A59" s="30" t="s">
        <v>83</v>
      </c>
      <c r="B59" s="38"/>
      <c r="C59" s="39">
        <v>201</v>
      </c>
      <c r="D59" s="39"/>
      <c r="E59" s="39">
        <v>218</v>
      </c>
      <c r="H59" s="45"/>
    </row>
    <row r="60" spans="1:8" x14ac:dyDescent="0.3">
      <c r="A60" s="15"/>
      <c r="C60" s="49"/>
      <c r="E60" s="49"/>
    </row>
  </sheetData>
  <mergeCells count="2">
    <mergeCell ref="A6:E6"/>
    <mergeCell ref="H6:J6"/>
  </mergeCells>
  <phoneticPr fontId="22" type="noConversion"/>
  <printOptions horizontalCentered="1"/>
  <pageMargins left="0.5" right="0.5" top="0.5" bottom="0.5" header="0" footer="0.5"/>
  <pageSetup scale="91" orientation="portrait" r:id="rId1"/>
  <headerFooter alignWithMargins="0">
    <oddFooter>&amp;C&amp;"Calibri,Regular"&amp;A&amp;R&amp;"Calibri,Regular"Effective January 1, 2011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60"/>
  <sheetViews>
    <sheetView view="pageBreakPreview" topLeftCell="A34" zoomScaleNormal="100" workbookViewId="0">
      <selection activeCell="E63" sqref="E63"/>
    </sheetView>
  </sheetViews>
  <sheetFormatPr defaultColWidth="9.109375" defaultRowHeight="14.4" x14ac:dyDescent="0.3"/>
  <cols>
    <col min="1" max="1" width="5.33203125" style="7" customWidth="1"/>
    <col min="2" max="2" width="3" style="7" customWidth="1"/>
    <col min="3" max="3" width="14.109375" style="26" customWidth="1"/>
    <col min="4" max="4" width="2.109375" style="7" customWidth="1"/>
    <col min="5" max="5" width="7.6640625" style="7" customWidth="1"/>
    <col min="6" max="6" width="2.44140625" style="7" customWidth="1"/>
    <col min="7" max="8" width="7.44140625" style="7" customWidth="1"/>
    <col min="9" max="9" width="8.5546875" style="7" customWidth="1"/>
    <col min="10" max="10" width="4.109375" style="7" customWidth="1"/>
    <col min="11" max="11" width="7" style="7" customWidth="1"/>
    <col min="12" max="12" width="7.5546875" style="7" customWidth="1"/>
    <col min="13" max="13" width="5" customWidth="1"/>
    <col min="14" max="14" width="10.109375" bestFit="1" customWidth="1"/>
    <col min="33" max="16384" width="9.109375" style="7"/>
  </cols>
  <sheetData>
    <row r="1" spans="1:12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x14ac:dyDescent="0.3">
      <c r="A2" s="71" t="s">
        <v>84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x14ac:dyDescent="0.3">
      <c r="A3" s="71" t="s">
        <v>85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x14ac:dyDescent="0.3">
      <c r="A4" s="11"/>
    </row>
    <row r="5" spans="1:12" x14ac:dyDescent="0.3">
      <c r="A5" s="11"/>
      <c r="I5" s="12"/>
      <c r="J5" s="12"/>
      <c r="K5" s="12"/>
      <c r="L5" s="12"/>
    </row>
    <row r="6" spans="1:12" x14ac:dyDescent="0.3">
      <c r="A6" s="77" t="s">
        <v>111</v>
      </c>
      <c r="B6" s="77"/>
      <c r="C6" s="77"/>
      <c r="I6" s="77" t="s">
        <v>3</v>
      </c>
      <c r="J6" s="77"/>
      <c r="K6" s="77"/>
    </row>
    <row r="7" spans="1:12" x14ac:dyDescent="0.3">
      <c r="A7" s="30" t="s">
        <v>4</v>
      </c>
      <c r="C7" s="31" t="s">
        <v>86</v>
      </c>
      <c r="I7" s="54" t="s">
        <v>112</v>
      </c>
      <c r="K7" s="53"/>
      <c r="L7" s="15"/>
    </row>
    <row r="8" spans="1:12" x14ac:dyDescent="0.3">
      <c r="A8" s="15" t="s">
        <v>7</v>
      </c>
      <c r="C8" s="29">
        <v>304</v>
      </c>
      <c r="I8" s="33" t="s">
        <v>8</v>
      </c>
      <c r="J8" s="33"/>
      <c r="K8" s="34">
        <v>1</v>
      </c>
      <c r="L8" s="67"/>
    </row>
    <row r="9" spans="1:12" x14ac:dyDescent="0.3">
      <c r="A9" s="15" t="s">
        <v>9</v>
      </c>
      <c r="C9" s="15">
        <v>331</v>
      </c>
      <c r="I9" s="33" t="s">
        <v>10</v>
      </c>
      <c r="J9" s="33"/>
      <c r="K9" s="34">
        <v>1.3</v>
      </c>
      <c r="L9" s="34"/>
    </row>
    <row r="10" spans="1:12" x14ac:dyDescent="0.3">
      <c r="A10" s="15" t="s">
        <v>11</v>
      </c>
      <c r="C10" s="15">
        <v>285</v>
      </c>
      <c r="I10" s="36" t="s">
        <v>12</v>
      </c>
      <c r="J10" s="36"/>
      <c r="K10" s="37">
        <v>1.1599999999999999</v>
      </c>
      <c r="L10" s="34"/>
    </row>
    <row r="11" spans="1:12" x14ac:dyDescent="0.3">
      <c r="A11" s="30" t="s">
        <v>13</v>
      </c>
      <c r="B11" s="38"/>
      <c r="C11" s="30">
        <v>255</v>
      </c>
      <c r="I11" s="33" t="s">
        <v>14</v>
      </c>
      <c r="J11" s="33"/>
      <c r="K11" s="34">
        <v>1.49</v>
      </c>
      <c r="L11" s="68"/>
    </row>
    <row r="12" spans="1:12" x14ac:dyDescent="0.3">
      <c r="A12" s="15" t="s">
        <v>15</v>
      </c>
      <c r="C12" s="15">
        <v>255</v>
      </c>
      <c r="I12" s="33" t="s">
        <v>16</v>
      </c>
      <c r="J12" s="33"/>
      <c r="K12" s="34">
        <v>1.42</v>
      </c>
      <c r="L12" s="34"/>
    </row>
    <row r="13" spans="1:12" x14ac:dyDescent="0.3">
      <c r="A13" s="15" t="s">
        <v>17</v>
      </c>
      <c r="C13" s="15">
        <v>265</v>
      </c>
      <c r="I13" s="33" t="s">
        <v>18</v>
      </c>
      <c r="J13" s="33"/>
      <c r="K13" s="34">
        <v>1.55</v>
      </c>
      <c r="L13" s="34"/>
    </row>
    <row r="14" spans="1:12" x14ac:dyDescent="0.3">
      <c r="A14" s="15" t="s">
        <v>19</v>
      </c>
      <c r="C14" s="15">
        <v>346</v>
      </c>
      <c r="I14" s="36" t="s">
        <v>20</v>
      </c>
      <c r="J14" s="36"/>
      <c r="K14" s="37">
        <v>1.37</v>
      </c>
      <c r="L14" s="34"/>
    </row>
    <row r="15" spans="1:12" x14ac:dyDescent="0.3">
      <c r="A15" s="30" t="s">
        <v>21</v>
      </c>
      <c r="B15" s="38"/>
      <c r="C15" s="30">
        <v>240</v>
      </c>
      <c r="I15" s="33" t="s">
        <v>22</v>
      </c>
      <c r="J15" s="33"/>
      <c r="K15" s="34">
        <v>1.55</v>
      </c>
      <c r="L15" s="68"/>
    </row>
    <row r="16" spans="1:12" x14ac:dyDescent="0.3">
      <c r="A16" s="15" t="s">
        <v>23</v>
      </c>
      <c r="C16" s="15">
        <v>213</v>
      </c>
      <c r="I16" s="33" t="str">
        <f>" 3"</f>
        <v xml:space="preserve"> 3</v>
      </c>
      <c r="J16" s="33"/>
      <c r="K16" s="34">
        <v>1.1000000000000001</v>
      </c>
      <c r="L16" s="34"/>
    </row>
    <row r="17" spans="1:12" x14ac:dyDescent="0.3">
      <c r="A17" s="15" t="s">
        <v>24</v>
      </c>
      <c r="C17" s="15">
        <v>255</v>
      </c>
      <c r="I17" s="33" t="s">
        <v>25</v>
      </c>
      <c r="J17" s="33"/>
      <c r="K17" s="34">
        <v>1</v>
      </c>
      <c r="L17" s="34"/>
    </row>
    <row r="18" spans="1:12" x14ac:dyDescent="0.3">
      <c r="A18" s="15" t="s">
        <v>26</v>
      </c>
      <c r="C18" s="15">
        <v>244</v>
      </c>
      <c r="I18" s="36" t="s">
        <v>27</v>
      </c>
      <c r="J18" s="36"/>
      <c r="K18" s="37">
        <v>0.85</v>
      </c>
      <c r="L18" s="34"/>
    </row>
    <row r="19" spans="1:12" x14ac:dyDescent="0.3">
      <c r="A19" s="30" t="s">
        <v>28</v>
      </c>
      <c r="B19" s="38"/>
      <c r="C19" s="30">
        <v>230</v>
      </c>
      <c r="I19" s="33" t="s">
        <v>29</v>
      </c>
      <c r="J19" s="33"/>
      <c r="K19" s="34">
        <v>1.1200000000000001</v>
      </c>
      <c r="L19" s="68"/>
    </row>
    <row r="20" spans="1:12" x14ac:dyDescent="0.3">
      <c r="A20" s="15" t="s">
        <v>30</v>
      </c>
      <c r="C20" s="15">
        <v>230</v>
      </c>
      <c r="I20" s="33" t="s">
        <v>31</v>
      </c>
      <c r="J20" s="33"/>
      <c r="K20" s="34">
        <v>1.1599999999999999</v>
      </c>
      <c r="L20" s="34"/>
    </row>
    <row r="21" spans="1:12" x14ac:dyDescent="0.3">
      <c r="A21" s="15" t="s">
        <v>32</v>
      </c>
      <c r="C21" s="15">
        <v>230</v>
      </c>
      <c r="I21" s="33" t="str">
        <f>" 7"</f>
        <v xml:space="preserve"> 7</v>
      </c>
      <c r="J21" s="33"/>
      <c r="K21" s="34">
        <v>1.1200000000000001</v>
      </c>
      <c r="L21" s="34"/>
    </row>
    <row r="22" spans="1:12" x14ac:dyDescent="0.3">
      <c r="A22" s="15" t="s">
        <v>33</v>
      </c>
      <c r="C22" s="15">
        <v>296</v>
      </c>
      <c r="I22" s="36" t="str">
        <f>" 8"</f>
        <v xml:space="preserve"> 8</v>
      </c>
      <c r="J22" s="36"/>
      <c r="K22" s="37">
        <v>1</v>
      </c>
      <c r="L22" s="34"/>
    </row>
    <row r="23" spans="1:12" x14ac:dyDescent="0.3">
      <c r="A23" s="30" t="s">
        <v>34</v>
      </c>
      <c r="B23" s="38"/>
      <c r="C23" s="30">
        <v>240</v>
      </c>
      <c r="I23" s="33" t="s">
        <v>35</v>
      </c>
      <c r="J23" s="33"/>
      <c r="K23" s="34">
        <v>1.07</v>
      </c>
      <c r="L23" s="69"/>
    </row>
    <row r="24" spans="1:12" x14ac:dyDescent="0.3">
      <c r="A24" s="15" t="s">
        <v>36</v>
      </c>
      <c r="C24" s="15">
        <v>250</v>
      </c>
      <c r="I24" s="33" t="s">
        <v>37</v>
      </c>
      <c r="J24" s="33"/>
      <c r="K24" s="34">
        <v>0.85</v>
      </c>
      <c r="L24" s="34"/>
    </row>
    <row r="25" spans="1:12" x14ac:dyDescent="0.3">
      <c r="A25" s="15" t="s">
        <v>38</v>
      </c>
      <c r="C25" s="15">
        <v>230</v>
      </c>
      <c r="I25" s="33" t="s">
        <v>39</v>
      </c>
      <c r="J25" s="33"/>
      <c r="K25" s="34">
        <v>1.18</v>
      </c>
      <c r="L25" s="34"/>
    </row>
    <row r="26" spans="1:12" x14ac:dyDescent="0.3">
      <c r="A26" s="15" t="s">
        <v>40</v>
      </c>
      <c r="C26" s="15">
        <v>260</v>
      </c>
      <c r="I26" s="36" t="s">
        <v>41</v>
      </c>
      <c r="J26" s="36"/>
      <c r="K26" s="37">
        <v>1.1000000000000001</v>
      </c>
      <c r="L26" s="34"/>
    </row>
    <row r="27" spans="1:12" x14ac:dyDescent="0.3">
      <c r="A27" s="30" t="s">
        <v>42</v>
      </c>
      <c r="B27" s="38"/>
      <c r="C27" s="30">
        <v>230</v>
      </c>
      <c r="I27" s="33" t="s">
        <v>43</v>
      </c>
      <c r="J27" s="33"/>
      <c r="K27" s="34">
        <v>1.1200000000000001</v>
      </c>
      <c r="L27" s="70"/>
    </row>
    <row r="28" spans="1:12" x14ac:dyDescent="0.3">
      <c r="A28" s="15" t="s">
        <v>44</v>
      </c>
      <c r="C28" s="15">
        <v>244</v>
      </c>
      <c r="I28" s="33" t="s">
        <v>45</v>
      </c>
      <c r="J28" s="33"/>
      <c r="K28" s="34">
        <v>1.1100000000000001</v>
      </c>
      <c r="L28" s="34"/>
    </row>
    <row r="29" spans="1:12" x14ac:dyDescent="0.3">
      <c r="A29" s="15" t="s">
        <v>46</v>
      </c>
      <c r="C29" s="15">
        <v>240</v>
      </c>
      <c r="I29" s="33" t="s">
        <v>47</v>
      </c>
      <c r="J29" s="33"/>
      <c r="K29" s="34">
        <v>1.1000000000000001</v>
      </c>
      <c r="L29" s="34"/>
    </row>
    <row r="30" spans="1:12" x14ac:dyDescent="0.3">
      <c r="A30" s="15" t="s">
        <v>48</v>
      </c>
      <c r="C30" s="15">
        <v>244</v>
      </c>
      <c r="I30" s="36" t="s">
        <v>49</v>
      </c>
      <c r="J30" s="36"/>
      <c r="K30" s="37">
        <v>0.85</v>
      </c>
      <c r="L30" s="34"/>
    </row>
    <row r="31" spans="1:12" x14ac:dyDescent="0.3">
      <c r="A31" s="30" t="s">
        <v>50</v>
      </c>
      <c r="B31" s="38"/>
      <c r="C31" s="30">
        <v>240</v>
      </c>
      <c r="L31" s="51"/>
    </row>
    <row r="32" spans="1:12" x14ac:dyDescent="0.3">
      <c r="A32" s="15" t="s">
        <v>51</v>
      </c>
      <c r="C32" s="15">
        <v>300</v>
      </c>
      <c r="I32" s="22"/>
    </row>
    <row r="33" spans="1:12" x14ac:dyDescent="0.3">
      <c r="A33" s="15" t="s">
        <v>52</v>
      </c>
      <c r="C33" s="15">
        <v>285</v>
      </c>
    </row>
    <row r="34" spans="1:12" x14ac:dyDescent="0.3">
      <c r="A34" s="15" t="s">
        <v>53</v>
      </c>
      <c r="C34" s="15">
        <v>240</v>
      </c>
      <c r="I34" s="22"/>
    </row>
    <row r="35" spans="1:12" x14ac:dyDescent="0.3">
      <c r="A35" s="30" t="s">
        <v>54</v>
      </c>
      <c r="B35" s="38"/>
      <c r="C35" s="30">
        <v>255</v>
      </c>
      <c r="F35" s="14" t="s">
        <v>55</v>
      </c>
    </row>
    <row r="36" spans="1:12" x14ac:dyDescent="0.3">
      <c r="A36" s="15" t="s">
        <v>56</v>
      </c>
      <c r="C36" s="15">
        <v>300</v>
      </c>
      <c r="F36" s="33" t="s">
        <v>114</v>
      </c>
    </row>
    <row r="37" spans="1:12" ht="15" customHeight="1" x14ac:dyDescent="0.3">
      <c r="A37" s="15" t="s">
        <v>58</v>
      </c>
      <c r="C37" s="15">
        <v>285</v>
      </c>
      <c r="F37" s="52"/>
      <c r="G37" s="78" t="s">
        <v>113</v>
      </c>
      <c r="H37" s="78"/>
      <c r="I37" s="78"/>
      <c r="J37" s="78"/>
      <c r="K37" s="78"/>
      <c r="L37" s="78"/>
    </row>
    <row r="38" spans="1:12" x14ac:dyDescent="0.3">
      <c r="A38" s="15" t="s">
        <v>59</v>
      </c>
      <c r="C38" s="15">
        <v>285</v>
      </c>
      <c r="G38" s="78"/>
      <c r="H38" s="78"/>
      <c r="I38" s="78"/>
      <c r="J38" s="78"/>
      <c r="K38" s="78"/>
      <c r="L38" s="78"/>
    </row>
    <row r="39" spans="1:12" x14ac:dyDescent="0.3">
      <c r="A39" s="30" t="s">
        <v>61</v>
      </c>
      <c r="B39" s="38"/>
      <c r="C39" s="30">
        <v>269</v>
      </c>
      <c r="G39" s="78"/>
      <c r="H39" s="78"/>
      <c r="I39" s="78"/>
      <c r="J39" s="78"/>
      <c r="K39" s="78"/>
      <c r="L39" s="78"/>
    </row>
    <row r="40" spans="1:12" x14ac:dyDescent="0.3">
      <c r="A40" s="15" t="s">
        <v>63</v>
      </c>
      <c r="C40" s="15">
        <v>240</v>
      </c>
    </row>
    <row r="41" spans="1:12" x14ac:dyDescent="0.3">
      <c r="A41" s="15" t="s">
        <v>64</v>
      </c>
      <c r="C41" s="15">
        <v>244</v>
      </c>
      <c r="F41" s="7" t="s">
        <v>115</v>
      </c>
    </row>
    <row r="42" spans="1:12" x14ac:dyDescent="0.3">
      <c r="A42" s="15" t="s">
        <v>66</v>
      </c>
      <c r="C42" s="15">
        <v>255</v>
      </c>
      <c r="F42" s="52"/>
      <c r="G42" s="78" t="s">
        <v>116</v>
      </c>
      <c r="H42" s="78"/>
      <c r="I42" s="78"/>
      <c r="J42" s="78"/>
      <c r="K42" s="78"/>
      <c r="L42" s="78"/>
    </row>
    <row r="43" spans="1:12" x14ac:dyDescent="0.3">
      <c r="A43" s="30" t="s">
        <v>67</v>
      </c>
      <c r="B43" s="38"/>
      <c r="C43" s="30">
        <v>260</v>
      </c>
      <c r="G43" s="78"/>
      <c r="H43" s="78"/>
      <c r="I43" s="78"/>
      <c r="J43" s="78"/>
      <c r="K43" s="78"/>
      <c r="L43" s="78"/>
    </row>
    <row r="44" spans="1:12" x14ac:dyDescent="0.3">
      <c r="A44" s="15" t="s">
        <v>68</v>
      </c>
      <c r="C44" s="15">
        <v>230</v>
      </c>
      <c r="G44" s="78"/>
      <c r="H44" s="78"/>
      <c r="I44" s="78"/>
      <c r="J44" s="78"/>
      <c r="K44" s="78"/>
      <c r="L44" s="78"/>
    </row>
    <row r="45" spans="1:12" x14ac:dyDescent="0.3">
      <c r="A45" s="15" t="s">
        <v>69</v>
      </c>
      <c r="C45" s="15">
        <v>240</v>
      </c>
    </row>
    <row r="46" spans="1:12" x14ac:dyDescent="0.3">
      <c r="A46" s="15" t="s">
        <v>70</v>
      </c>
      <c r="C46" s="15">
        <v>240</v>
      </c>
    </row>
    <row r="47" spans="1:12" x14ac:dyDescent="0.3">
      <c r="A47" s="30" t="s">
        <v>71</v>
      </c>
      <c r="B47" s="38"/>
      <c r="C47" s="30">
        <v>255</v>
      </c>
    </row>
    <row r="48" spans="1:12" x14ac:dyDescent="0.3">
      <c r="A48" s="15" t="s">
        <v>72</v>
      </c>
      <c r="C48" s="15">
        <v>300</v>
      </c>
    </row>
    <row r="49" spans="1:3" x14ac:dyDescent="0.3">
      <c r="A49" s="15" t="s">
        <v>73</v>
      </c>
      <c r="C49" s="15">
        <v>285</v>
      </c>
    </row>
    <row r="50" spans="1:3" x14ac:dyDescent="0.3">
      <c r="A50" s="15" t="s">
        <v>74</v>
      </c>
      <c r="C50" s="15">
        <v>346</v>
      </c>
    </row>
    <row r="51" spans="1:3" x14ac:dyDescent="0.3">
      <c r="A51" s="30" t="s">
        <v>75</v>
      </c>
      <c r="B51" s="38"/>
      <c r="C51" s="30">
        <v>280</v>
      </c>
    </row>
    <row r="52" spans="1:3" x14ac:dyDescent="0.3">
      <c r="A52" s="15" t="s">
        <v>76</v>
      </c>
      <c r="C52" s="15">
        <v>265</v>
      </c>
    </row>
    <row r="53" spans="1:3" x14ac:dyDescent="0.3">
      <c r="A53" s="15" t="s">
        <v>77</v>
      </c>
      <c r="C53" s="15">
        <v>230</v>
      </c>
    </row>
    <row r="54" spans="1:3" x14ac:dyDescent="0.3">
      <c r="A54" s="15" t="s">
        <v>78</v>
      </c>
      <c r="C54" s="15">
        <v>240</v>
      </c>
    </row>
    <row r="55" spans="1:3" x14ac:dyDescent="0.3">
      <c r="A55" s="30" t="s">
        <v>79</v>
      </c>
      <c r="B55" s="38"/>
      <c r="C55" s="30">
        <v>230</v>
      </c>
    </row>
    <row r="56" spans="1:3" x14ac:dyDescent="0.3">
      <c r="A56" s="15" t="s">
        <v>80</v>
      </c>
      <c r="C56" s="15">
        <v>219</v>
      </c>
    </row>
    <row r="57" spans="1:3" x14ac:dyDescent="0.3">
      <c r="A57" s="15" t="s">
        <v>81</v>
      </c>
      <c r="C57" s="15">
        <v>213</v>
      </c>
    </row>
    <row r="58" spans="1:3" x14ac:dyDescent="0.3">
      <c r="A58" s="15" t="s">
        <v>82</v>
      </c>
      <c r="C58" s="15">
        <v>200</v>
      </c>
    </row>
    <row r="59" spans="1:3" x14ac:dyDescent="0.3">
      <c r="A59" s="30" t="s">
        <v>83</v>
      </c>
      <c r="B59" s="38"/>
      <c r="C59" s="30">
        <v>240</v>
      </c>
    </row>
    <row r="60" spans="1:3" x14ac:dyDescent="0.3">
      <c r="A60" s="15"/>
      <c r="C60" s="49"/>
    </row>
  </sheetData>
  <mergeCells count="7">
    <mergeCell ref="G37:L39"/>
    <mergeCell ref="G42:L44"/>
    <mergeCell ref="A1:L1"/>
    <mergeCell ref="A2:L2"/>
    <mergeCell ref="A3:L3"/>
    <mergeCell ref="A6:C6"/>
    <mergeCell ref="I6:K6"/>
  </mergeCells>
  <phoneticPr fontId="22" type="noConversion"/>
  <printOptions horizontalCentered="1"/>
  <pageMargins left="0.75" right="0.75" top="0.5" bottom="0" header="0.5" footer="0.2"/>
  <pageSetup scale="91" orientation="portrait" r:id="rId1"/>
  <headerFooter alignWithMargins="0">
    <oddFooter>&amp;C&amp;A&amp;REffective January 1, 2011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tabSelected="1" view="pageBreakPreview" zoomScaleNormal="100" workbookViewId="0">
      <selection activeCell="L7" sqref="L7:L8"/>
    </sheetView>
  </sheetViews>
  <sheetFormatPr defaultColWidth="9.109375" defaultRowHeight="14.4" x14ac:dyDescent="0.3"/>
  <cols>
    <col min="1" max="1" width="13.33203125" style="55" customWidth="1"/>
    <col min="2" max="2" width="9.6640625" style="55" customWidth="1"/>
    <col min="3" max="3" width="5.33203125" style="55" customWidth="1"/>
    <col min="4" max="4" width="18.109375" style="55" customWidth="1"/>
    <col min="5" max="5" width="5.33203125" style="55" customWidth="1"/>
    <col min="6" max="6" width="11.44140625" style="55" customWidth="1"/>
    <col min="7" max="7" width="13.33203125" style="55" customWidth="1"/>
    <col min="8" max="8" width="1.88671875" style="55" customWidth="1"/>
    <col min="9" max="16384" width="9.109375" style="55"/>
  </cols>
  <sheetData>
    <row r="1" spans="1:9" x14ac:dyDescent="0.3">
      <c r="A1" s="71" t="s">
        <v>0</v>
      </c>
      <c r="B1" s="71"/>
      <c r="C1" s="71"/>
      <c r="D1" s="71"/>
      <c r="E1" s="71"/>
      <c r="F1" s="71"/>
      <c r="G1" s="71"/>
    </row>
    <row r="2" spans="1:9" x14ac:dyDescent="0.3">
      <c r="A2" s="71" t="s">
        <v>87</v>
      </c>
      <c r="B2" s="71"/>
      <c r="C2" s="71"/>
      <c r="D2" s="71"/>
      <c r="E2" s="71"/>
      <c r="F2" s="71"/>
      <c r="G2" s="71"/>
    </row>
    <row r="3" spans="1:9" x14ac:dyDescent="0.3">
      <c r="A3" s="71" t="s">
        <v>88</v>
      </c>
      <c r="B3" s="71"/>
      <c r="C3" s="71"/>
      <c r="D3" s="71"/>
      <c r="E3" s="71"/>
      <c r="F3" s="71"/>
      <c r="G3" s="71"/>
    </row>
    <row r="6" spans="1:9" x14ac:dyDescent="0.3">
      <c r="B6" s="83" t="s">
        <v>111</v>
      </c>
      <c r="C6" s="83"/>
      <c r="D6" s="83"/>
      <c r="E6" s="83"/>
      <c r="F6" s="83"/>
      <c r="H6" s="56"/>
      <c r="I6" s="56"/>
    </row>
    <row r="7" spans="1:9" x14ac:dyDescent="0.3">
      <c r="B7" s="57" t="s">
        <v>123</v>
      </c>
      <c r="F7" s="58">
        <v>141</v>
      </c>
      <c r="H7" s="56"/>
      <c r="I7" s="56"/>
    </row>
    <row r="8" spans="1:9" x14ac:dyDescent="0.3">
      <c r="B8" s="57" t="s">
        <v>124</v>
      </c>
      <c r="F8" s="59">
        <v>86</v>
      </c>
      <c r="H8" s="56"/>
      <c r="I8" s="56"/>
    </row>
    <row r="9" spans="1:9" ht="12.75" customHeight="1" x14ac:dyDescent="0.3">
      <c r="F9" s="56"/>
      <c r="H9" s="56"/>
      <c r="I9" s="56"/>
    </row>
    <row r="10" spans="1:9" x14ac:dyDescent="0.3">
      <c r="D10" s="60"/>
      <c r="H10" s="56"/>
      <c r="I10" s="56"/>
    </row>
    <row r="11" spans="1:9" x14ac:dyDescent="0.3">
      <c r="B11" s="83" t="s">
        <v>122</v>
      </c>
      <c r="C11" s="83"/>
      <c r="D11" s="83"/>
      <c r="E11" s="83"/>
      <c r="F11" s="83"/>
      <c r="H11" s="56"/>
      <c r="I11" s="56"/>
    </row>
    <row r="12" spans="1:9" x14ac:dyDescent="0.3">
      <c r="B12" s="55" t="s">
        <v>123</v>
      </c>
      <c r="H12" s="56"/>
      <c r="I12" s="56"/>
    </row>
    <row r="13" spans="1:9" x14ac:dyDescent="0.3">
      <c r="A13" s="34"/>
      <c r="D13" s="81" t="s">
        <v>125</v>
      </c>
      <c r="H13" s="56"/>
      <c r="I13" s="56"/>
    </row>
    <row r="14" spans="1:9" x14ac:dyDescent="0.3">
      <c r="B14" s="81" t="s">
        <v>118</v>
      </c>
      <c r="D14" s="81"/>
      <c r="F14" s="81" t="s">
        <v>119</v>
      </c>
      <c r="H14" s="56"/>
      <c r="I14" s="56"/>
    </row>
    <row r="15" spans="1:9" x14ac:dyDescent="0.3">
      <c r="B15" s="82"/>
      <c r="D15" s="82"/>
      <c r="F15" s="82"/>
      <c r="H15" s="56"/>
      <c r="I15" s="56"/>
    </row>
    <row r="16" spans="1:9" x14ac:dyDescent="0.3">
      <c r="B16" s="66" t="s">
        <v>117</v>
      </c>
      <c r="D16" s="61">
        <v>1</v>
      </c>
      <c r="E16" s="62"/>
      <c r="F16" s="63">
        <v>0.69</v>
      </c>
      <c r="H16" s="56"/>
      <c r="I16" s="56"/>
    </row>
    <row r="17" spans="1:9" x14ac:dyDescent="0.3">
      <c r="A17" s="56"/>
      <c r="B17" s="56"/>
      <c r="C17" s="56"/>
      <c r="D17" s="56"/>
      <c r="E17" s="56"/>
      <c r="F17" s="56"/>
      <c r="G17" s="56"/>
      <c r="H17" s="56"/>
      <c r="I17" s="56"/>
    </row>
    <row r="18" spans="1:9" x14ac:dyDescent="0.3">
      <c r="B18" s="56"/>
      <c r="C18" s="56"/>
      <c r="D18" s="56"/>
      <c r="E18" s="56"/>
      <c r="F18" s="56"/>
      <c r="G18" s="56"/>
      <c r="H18" s="56"/>
      <c r="I18" s="56"/>
    </row>
    <row r="19" spans="1:9" x14ac:dyDescent="0.3">
      <c r="A19" s="79" t="s">
        <v>89</v>
      </c>
      <c r="B19" s="80"/>
      <c r="C19" s="80"/>
      <c r="D19" s="80"/>
      <c r="E19" s="80"/>
      <c r="F19" s="80"/>
      <c r="G19" s="80"/>
      <c r="H19" s="56"/>
      <c r="I19" s="56"/>
    </row>
    <row r="20" spans="1:9" x14ac:dyDescent="0.3">
      <c r="A20" s="80"/>
      <c r="B20" s="80"/>
      <c r="C20" s="80"/>
      <c r="D20" s="80"/>
      <c r="E20" s="80"/>
      <c r="F20" s="80"/>
      <c r="G20" s="80"/>
    </row>
    <row r="21" spans="1:9" x14ac:dyDescent="0.3">
      <c r="A21" s="80"/>
      <c r="B21" s="80"/>
      <c r="C21" s="80"/>
      <c r="D21" s="80"/>
      <c r="E21" s="80"/>
      <c r="F21" s="80"/>
      <c r="G21" s="80"/>
    </row>
    <row r="22" spans="1:9" x14ac:dyDescent="0.3">
      <c r="A22" s="50"/>
      <c r="B22" s="56"/>
      <c r="C22" s="56"/>
      <c r="D22" s="56"/>
      <c r="E22" s="56"/>
      <c r="F22" s="56"/>
    </row>
    <row r="23" spans="1:9" x14ac:dyDescent="0.3">
      <c r="A23" s="50"/>
      <c r="B23" s="56"/>
      <c r="C23" s="56"/>
      <c r="D23" s="64"/>
      <c r="E23" s="56"/>
      <c r="F23" s="56"/>
    </row>
    <row r="24" spans="1:9" x14ac:dyDescent="0.3">
      <c r="A24" s="65"/>
      <c r="B24" s="56"/>
      <c r="C24" s="56"/>
      <c r="D24" s="56"/>
      <c r="E24" s="56"/>
      <c r="F24" s="56"/>
    </row>
    <row r="25" spans="1:9" x14ac:dyDescent="0.3">
      <c r="A25" s="56"/>
      <c r="B25" s="56"/>
      <c r="C25" s="56"/>
      <c r="D25" s="56"/>
      <c r="E25" s="56"/>
      <c r="F25" s="56"/>
    </row>
  </sheetData>
  <mergeCells count="9">
    <mergeCell ref="A19:G21"/>
    <mergeCell ref="A1:G1"/>
    <mergeCell ref="A2:G2"/>
    <mergeCell ref="A3:G3"/>
    <mergeCell ref="B14:B15"/>
    <mergeCell ref="F14:F15"/>
    <mergeCell ref="B11:F11"/>
    <mergeCell ref="B6:F6"/>
    <mergeCell ref="D13:D15"/>
  </mergeCells>
  <phoneticPr fontId="22" type="noConversion"/>
  <printOptions horizontalCentered="1"/>
  <pageMargins left="0.75" right="0.75" top="0.5" bottom="0" header="0.5" footer="0.2"/>
  <pageSetup orientation="portrait" r:id="rId1"/>
  <headerFooter alignWithMargins="0">
    <oddFooter>&amp;C&amp;A&amp;REffective January 1, 2011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PA Machine Letter</vt:lpstr>
      <vt:lpstr>Rate Changes</vt:lpstr>
      <vt:lpstr>1</vt:lpstr>
      <vt:lpstr>2</vt:lpstr>
      <vt:lpstr>3</vt:lpstr>
      <vt:lpstr>'2'!Print_Area</vt:lpstr>
      <vt:lpstr>'PA Machine Letter'!Print_Area</vt:lpstr>
    </vt:vector>
  </TitlesOfParts>
  <Company>Texas Department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tlara</dc:creator>
  <cp:lastModifiedBy>Shirley Allaway</cp:lastModifiedBy>
  <cp:lastPrinted>2010-10-13T20:51:23Z</cp:lastPrinted>
  <dcterms:created xsi:type="dcterms:W3CDTF">2009-07-17T21:24:59Z</dcterms:created>
  <dcterms:modified xsi:type="dcterms:W3CDTF">2023-01-19T18:23:59Z</dcterms:modified>
</cp:coreProperties>
</file>